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5.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6.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7.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Sage Zook\Documents\Annual Meeting Planner\"/>
    </mc:Choice>
  </mc:AlternateContent>
  <xr:revisionPtr revIDLastSave="0" documentId="13_ncr:1_{45FDFF99-D75B-4673-89CB-D253989CB54D}" xr6:coauthVersionLast="47" xr6:coauthVersionMax="47" xr10:uidLastSave="{00000000-0000-0000-0000-000000000000}"/>
  <bookViews>
    <workbookView xWindow="28680" yWindow="-120" windowWidth="29040" windowHeight="15720" xr2:uid="{F6A21397-B34B-4E3C-A4A8-F70E6DBE7E25}"/>
  </bookViews>
  <sheets>
    <sheet name="CRITERIA" sheetId="3" r:id="rId1"/>
    <sheet name="UNCATEGORIZED PROGRAM" sheetId="4" r:id="rId2"/>
    <sheet name="PUBLIC POLICY" sheetId="5" r:id="rId3"/>
    <sheet name="AG PROMOTION AND EDUCATION" sheetId="6" r:id="rId4"/>
    <sheet name="LEADERSHIP DEVELOPMEMT" sheetId="7" r:id="rId5"/>
    <sheet name="MEMBERSHIP DEVELOPMENT" sheetId="8" r:id="rId6"/>
    <sheet name="PUBLIC RELATION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8" l="1"/>
  <c r="D6" i="8"/>
  <c r="E6" i="8"/>
  <c r="F6" i="8"/>
  <c r="C7" i="8"/>
  <c r="D7" i="8"/>
  <c r="E7" i="8"/>
  <c r="F7" i="8"/>
  <c r="G7" i="8"/>
  <c r="C8" i="9"/>
  <c r="C6" i="9"/>
  <c r="C7" i="9"/>
  <c r="C5" i="9"/>
  <c r="C4" i="9"/>
  <c r="C3" i="9"/>
  <c r="C2" i="9"/>
  <c r="C10" i="9"/>
  <c r="C9" i="9"/>
  <c r="C11" i="8"/>
  <c r="C12" i="8"/>
  <c r="C10" i="8"/>
  <c r="C8" i="8"/>
  <c r="C13" i="8"/>
  <c r="C14" i="8"/>
  <c r="C9" i="8"/>
  <c r="G6" i="8"/>
  <c r="C3" i="8"/>
  <c r="C2" i="8"/>
  <c r="C27" i="7"/>
  <c r="C21" i="7"/>
  <c r="C22" i="7"/>
  <c r="C23" i="7"/>
  <c r="C24" i="7"/>
  <c r="C25" i="7"/>
  <c r="C26" i="7"/>
  <c r="C20" i="7"/>
  <c r="C19" i="7"/>
  <c r="C18" i="7"/>
  <c r="C17" i="7"/>
  <c r="C16" i="7"/>
  <c r="C11" i="7"/>
  <c r="C10" i="7"/>
  <c r="C12" i="7"/>
  <c r="C13" i="7"/>
  <c r="C14" i="7"/>
  <c r="D6" i="7"/>
  <c r="E6" i="7"/>
  <c r="C6" i="7"/>
  <c r="C8" i="7"/>
  <c r="C7" i="7"/>
  <c r="C5" i="7"/>
  <c r="C4" i="7"/>
  <c r="C3" i="7"/>
  <c r="C12" i="6"/>
  <c r="C11" i="6"/>
  <c r="C9" i="6"/>
  <c r="C10" i="6"/>
  <c r="C8" i="6"/>
  <c r="C7" i="6"/>
  <c r="C6" i="6"/>
  <c r="C5" i="6"/>
  <c r="C4" i="6"/>
  <c r="C3" i="6"/>
  <c r="C2" i="6"/>
  <c r="N6" i="5"/>
  <c r="N12" i="5"/>
  <c r="N11" i="5"/>
  <c r="N10" i="5"/>
  <c r="N9" i="5"/>
  <c r="N8" i="5"/>
  <c r="N7" i="5"/>
  <c r="N5" i="5"/>
  <c r="N3" i="5"/>
  <c r="N4" i="5"/>
  <c r="N2" i="5"/>
  <c r="C13" i="6" l="1"/>
  <c r="C28" i="7"/>
  <c r="C15" i="8"/>
  <c r="C11" i="9"/>
  <c r="N14" i="5"/>
</calcChain>
</file>

<file path=xl/sharedStrings.xml><?xml version="1.0" encoding="utf-8"?>
<sst xmlns="http://schemas.openxmlformats.org/spreadsheetml/2006/main" count="90" uniqueCount="87">
  <si>
    <t>POINTS</t>
  </si>
  <si>
    <t>SECTION TOTAL (35 MAX):</t>
  </si>
  <si>
    <t>Note: If your county Farm Bureau conducted a program or event that doesn’t fit into the categories or</t>
  </si>
  <si>
    <t>questions listed in this application, please list that program and details below.</t>
  </si>
  <si>
    <t>Uncategorized Program Name:</t>
  </si>
  <si>
    <t>Description:</t>
  </si>
  <si>
    <t>County President's Signature</t>
  </si>
  <si>
    <t>Date</t>
  </si>
  <si>
    <t>Public Policy</t>
  </si>
  <si>
    <t>Did your county appoint a Policy Development (PD) Chair?</t>
  </si>
  <si>
    <t>Did your county appoint a Policy Development (PD) Committeee?</t>
  </si>
  <si>
    <t xml:space="preserve">Did your county host a meeting (Resolutions or Policy Development Meeting) for members, separate from your annual meeting specifically for the purpose of policy development or to discuss your county’s policy positions and resolutions? </t>
  </si>
  <si>
    <t>Did your county forward state and/or national resolutions to the MFBF office by the deadline and were the resolutions properly labeled (new, policy #, page#)?</t>
  </si>
  <si>
    <t xml:space="preserve">Did your county Farm Bureau hold an in-person or virtual legislative event during the year? (Examples:  issue speaker, candidate forum, invite a legislator to a county meeting, etc...) </t>
  </si>
  <si>
    <t xml:space="preserve">Did anyone from your county participate in a legislative/policy event outside your county Farm Bureau, whether in-person or virtual? (Examples: lobbying trip, testify on a bill in-person or virtual, MFBF Calling on the Capitol, MFBF Fly-In, Summer Committee Meetings, etc...) </t>
  </si>
  <si>
    <t>Bonus points will be awarded for in-person attendance.  Please list details here.</t>
  </si>
  <si>
    <t xml:space="preserve">Did your county have volunteers work towards agricultural advocacy by responding to a MFBF call to action? </t>
  </si>
  <si>
    <t xml:space="preserve">Did your county have volunteers work towards agricultural advocacy by submitting public comments on an issue? </t>
  </si>
  <si>
    <t xml:space="preserve">Did your county have volunteers work towards agricultural advocacy by submitting a press release on an issue or conduct a media interview? </t>
  </si>
  <si>
    <r>
      <rPr>
        <b/>
        <i/>
        <u/>
        <sz val="11"/>
        <color theme="1"/>
        <rFont val="Calibri"/>
        <family val="2"/>
        <scheme val="minor"/>
      </rPr>
      <t xml:space="preserve">BONUS-- </t>
    </r>
    <r>
      <rPr>
        <sz val="11"/>
        <color theme="1"/>
        <rFont val="Calibri"/>
        <family val="2"/>
        <scheme val="minor"/>
      </rPr>
      <t xml:space="preserve">Please describe any additional Public Policy efforts: </t>
    </r>
  </si>
  <si>
    <t>Ag Promotion and Education</t>
  </si>
  <si>
    <t>Points</t>
  </si>
  <si>
    <t>Did your county appoint a Promotion and Education Chair?</t>
  </si>
  <si>
    <t>Did your county appoint a Promotion and Education Committee?</t>
  </si>
  <si>
    <t>Did your Promotion and Education Committee meet during the year?</t>
  </si>
  <si>
    <t xml:space="preserve"> Does your county work with the 4-H &amp;/or FFA or Ag in the Classroom?</t>
  </si>
  <si>
    <t xml:space="preserve">Did your county conduct a Farm Safety program or an ATV Safety program presentation to school age youth? </t>
  </si>
  <si>
    <t>Did your county have an agricultural education activity, whether in-person or virtual? (Donate book of the year, Farm Facts or Ag Mags to local schools, read books of the year to local schools, ect.)</t>
  </si>
  <si>
    <t>Did your county participate in your county fair?</t>
  </si>
  <si>
    <t xml:space="preserve"> Does your county have a Farm Bureau promotional display or presentation in your community?  (Examples:  Farm Bureau billboard or sign, radio or TV advertisement)</t>
  </si>
  <si>
    <t>Did your county hold a promotional event during National Ag Week?</t>
  </si>
  <si>
    <t xml:space="preserve">Did your county hold an agricultural promotion event, whether in-person or virtual? (Examples:  Right This Very Minute video, promote Our Food Link, host or participate in a Farm Fair, MSFAG Safety workshop) </t>
  </si>
  <si>
    <r>
      <rPr>
        <b/>
        <i/>
        <u/>
        <sz val="11"/>
        <color theme="1"/>
        <rFont val="Calibri"/>
        <family val="2"/>
        <scheme val="minor"/>
      </rPr>
      <t>BONUS--</t>
    </r>
    <r>
      <rPr>
        <sz val="11"/>
        <color theme="1"/>
        <rFont val="Calibri"/>
        <family val="2"/>
        <scheme val="minor"/>
      </rPr>
      <t>Please describe any other Promotion or Education program that your county Farm Bureau implemented:</t>
    </r>
  </si>
  <si>
    <t>Leadership Development</t>
  </si>
  <si>
    <t>YF + R</t>
  </si>
  <si>
    <t xml:space="preserve"> Did your county appoint a Young Farmers &amp; Ranchers Chair?</t>
  </si>
  <si>
    <t>Did your county appoint a Young Farmers &amp; Ranchers Committee?</t>
  </si>
  <si>
    <t>Did your YF&amp;R Committee meet during the year?</t>
  </si>
  <si>
    <t xml:space="preserve">Did your county Farm Bureau send participants to a YF&amp;R event outside your county?  (Examples: YF&amp;R Leadership Conference, Calling on the Capitol, National YF&amp;R Leadership Conference or FUSION, Summer Conference YF&amp;R Day, etc.) </t>
  </si>
  <si>
    <r>
      <rPr>
        <b/>
        <i/>
        <u/>
        <sz val="11"/>
        <color theme="1"/>
        <rFont val="Calibri"/>
        <family val="2"/>
        <scheme val="minor"/>
      </rPr>
      <t xml:space="preserve">BONUS-- </t>
    </r>
    <r>
      <rPr>
        <sz val="11"/>
        <color theme="1"/>
        <rFont val="Calibri"/>
        <family val="2"/>
        <scheme val="minor"/>
      </rPr>
      <t xml:space="preserve">Please describe any other county YF&amp;R leadership events or activities: (Example: YF&amp;R Social) </t>
    </r>
  </si>
  <si>
    <t xml:space="preserve">Did your county have an entrant in the Discussion Meet, Excellence in Agriculture, or Achievement Award Contest? (Allowed 5 points for up to three Names/Contests) </t>
  </si>
  <si>
    <t>Women's Leadership Committee</t>
  </si>
  <si>
    <t xml:space="preserve">  Did your county appoint a Women’s Leadership Committee Chair?</t>
  </si>
  <si>
    <t>Did your county appoint a Women’s Leadership Committee?</t>
  </si>
  <si>
    <t>Did your Women’s Leadership Committee meet during the year?</t>
  </si>
  <si>
    <t xml:space="preserve">Did your county Farm Bureau participate in a statewide Women's Leadership Committee event, whether in-person or virtual?  (Examples: Photo Contest, WLC Calling on the Capitol, WLC Scholarship, National Ag Week, Our Food Link, Ag in Color Drawing Contest, etc.) </t>
  </si>
  <si>
    <t>County Leadership</t>
  </si>
  <si>
    <r>
      <rPr>
        <b/>
        <i/>
        <u/>
        <sz val="11"/>
        <color theme="1"/>
        <rFont val="Calibri"/>
        <family val="2"/>
        <scheme val="minor"/>
      </rPr>
      <t>BONUS--</t>
    </r>
    <r>
      <rPr>
        <sz val="11"/>
        <color theme="1"/>
        <rFont val="Calibri"/>
        <family val="2"/>
        <scheme val="minor"/>
      </rPr>
      <t xml:space="preserve">Please describe any other Women’s Leadership Committee Events or activities: </t>
    </r>
  </si>
  <si>
    <t xml:space="preserve">Did your county Farm Bureau participate in leadership training for county board members?  </t>
  </si>
  <si>
    <t>Does your county have an active committee system that includes members not on the board?</t>
  </si>
  <si>
    <t>Is there a written agenda for each board member at each meeting?</t>
  </si>
  <si>
    <t xml:space="preserve">Did your county conduct a goal setting session to develop a program of work for the year? </t>
  </si>
  <si>
    <t xml:space="preserve">Does your county have a full board of directors as prescribed by county by-laws? </t>
  </si>
  <si>
    <t xml:space="preserve">Does your county have a signed State/County Farm Bureau Membership Agreement?   </t>
  </si>
  <si>
    <t>Did your county review or update your by-laws to make necessary updates?</t>
  </si>
  <si>
    <t>Is there a financial report at each board meeting?</t>
  </si>
  <si>
    <t xml:space="preserve">Did your county file your annual Montana Secretary of State corporate annual report? </t>
  </si>
  <si>
    <t>Did your county file with the annual group tax return?</t>
  </si>
  <si>
    <t xml:space="preserve"> Did the board of directors classify and approve all memberships annually at each meeting? Quarterly? </t>
  </si>
  <si>
    <r>
      <rPr>
        <b/>
        <i/>
        <u/>
        <sz val="11"/>
        <color theme="1"/>
        <rFont val="Calibri"/>
        <family val="2"/>
        <scheme val="minor"/>
      </rPr>
      <t>BONUS--</t>
    </r>
    <r>
      <rPr>
        <sz val="11"/>
        <color theme="1"/>
        <rFont val="Calibri"/>
        <family val="2"/>
        <scheme val="minor"/>
      </rPr>
      <t>Did your county surface and involve new members in county activities?</t>
    </r>
  </si>
  <si>
    <t>Did your county appoint a volunteer membership chair?</t>
  </si>
  <si>
    <t>Did your county appoint a membership committee?</t>
  </si>
  <si>
    <t>Did your county achieve Total Membership gain?</t>
  </si>
  <si>
    <t>Did your county achieve Voting Membership gain?</t>
  </si>
  <si>
    <t xml:space="preserve">Did your county Farm Bureau conduct a membership campaign and recruit or retain at least one member during the campaign?  (Points will be multiplied by the number of recruits) </t>
  </si>
  <si>
    <t xml:space="preserve">Did your county Farm Bureau recruit at least one student member? (Points will 
be multiplied by the number of recruits) </t>
  </si>
  <si>
    <t>Did your county make a personal contact to new voting members inviting them to become involved or invite them to a meeting?</t>
  </si>
  <si>
    <t xml:space="preserve">Did your county Farm Bureau review membership and contact members classified as associate who should be voting in order to ask them to upgrade their membership or voting members to upgrade to Century Club?  </t>
  </si>
  <si>
    <t xml:space="preserve">Does your county Farm Bureau publish a newsletter, e-newsletter or county 
Farm Bureau brochure? </t>
  </si>
  <si>
    <t>Did your county Farm Bureau notify members, your district director, your 
Regional Manager and MWFBMIC agent of upcoming meetings or events?</t>
  </si>
  <si>
    <t>Does your county Farm Bureau have an e-mail group or group text to invite members to board or county meetings?</t>
  </si>
  <si>
    <t>Did your county Farm Bureau participate in the MFBF May Membership Month?</t>
  </si>
  <si>
    <r>
      <rPr>
        <b/>
        <i/>
        <u/>
        <sz val="11"/>
        <color theme="1"/>
        <rFont val="Calibri"/>
        <family val="2"/>
        <scheme val="minor"/>
      </rPr>
      <t>BONUS--</t>
    </r>
    <r>
      <rPr>
        <sz val="11"/>
        <color theme="1"/>
        <rFont val="Calibri"/>
        <family val="2"/>
        <scheme val="minor"/>
      </rPr>
      <t>Did your county Farm Bureau host a county membership event this year?</t>
    </r>
  </si>
  <si>
    <t>Do you have an ACTIVE county Farm Bureau website or Facebook page?</t>
  </si>
  <si>
    <t>Did your Facebook page increase followers or feature at least one event invitation?</t>
  </si>
  <si>
    <t xml:space="preserve">Did your county Farm Bureau publish or issue at least one original (independent of a MFBF or AFBF) news release, "Op-Ed" or Public Service Announcement? </t>
  </si>
  <si>
    <t>Did a member of your county Farm Bureau conduct a radio interview on a Farm Bureau issue?</t>
  </si>
  <si>
    <t>Did a member of your county Farm Bureau conduct a television interview on a Farm Bureau issue?</t>
  </si>
  <si>
    <t xml:space="preserve"> Did your county Farm Bureau leadership write a letter to the editor on an agriculture issue?</t>
  </si>
  <si>
    <t xml:space="preserve">Has a member from your county Farm Bureau attended a public relations or 
spokesperson training session such as ACE? </t>
  </si>
  <si>
    <t>Did your county Farm Bureau pay for advertising or an event sponsorship that increased public relations for Farm Bureau?</t>
  </si>
  <si>
    <r>
      <rPr>
        <b/>
        <i/>
        <u/>
        <sz val="11"/>
        <color theme="1"/>
        <rFont val="Calibri"/>
        <family val="2"/>
        <scheme val="minor"/>
      </rPr>
      <t>BONUS--</t>
    </r>
    <r>
      <rPr>
        <sz val="11"/>
        <color theme="1"/>
        <rFont val="Calibri"/>
        <family val="2"/>
        <scheme val="minor"/>
      </rPr>
      <t>Please describe any other public relations program that your county Farm Bureau implemented.</t>
    </r>
  </si>
  <si>
    <t>Prospective 15 points</t>
  </si>
  <si>
    <t>Prospective 10 points</t>
  </si>
  <si>
    <t>Membership Development</t>
  </si>
  <si>
    <t>Public Relations</t>
  </si>
  <si>
    <r>
      <t xml:space="preserve">Please fill out the following six forms located on the tabs below. After all criteria has been filled out make sure to </t>
    </r>
    <r>
      <rPr>
        <b/>
        <u/>
        <sz val="16"/>
        <color theme="1"/>
        <rFont val="Calibri"/>
        <family val="2"/>
        <scheme val="minor"/>
      </rPr>
      <t>SAVE this document</t>
    </r>
    <r>
      <rPr>
        <b/>
        <sz val="16"/>
        <color theme="1"/>
        <rFont val="Calibri"/>
        <family val="2"/>
        <scheme val="minor"/>
      </rPr>
      <t xml:space="preserve">! Please add your </t>
    </r>
    <r>
      <rPr>
        <b/>
        <sz val="16"/>
        <color rgb="FFFF0000"/>
        <rFont val="Calibri"/>
        <family val="2"/>
        <scheme val="minor"/>
      </rPr>
      <t>COUNTY NAME</t>
    </r>
    <r>
      <rPr>
        <b/>
        <sz val="16"/>
        <color theme="1"/>
        <rFont val="Calibri"/>
        <family val="2"/>
        <scheme val="minor"/>
      </rPr>
      <t xml:space="preserve"> to the front of the files name before saving. Email completed applications to </t>
    </r>
    <r>
      <rPr>
        <b/>
        <u/>
        <sz val="16"/>
        <color theme="4"/>
        <rFont val="Calibri"/>
        <family val="2"/>
        <scheme val="minor"/>
      </rPr>
      <t>sueanns@mfbf.org</t>
    </r>
    <r>
      <rPr>
        <b/>
        <sz val="16"/>
        <color theme="1"/>
        <rFont val="Calibri"/>
        <family val="2"/>
        <scheme val="minor"/>
      </rPr>
      <t xml:space="preserve"> by October 2,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</si>
</sst>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i/>
      <sz val="11"/>
      <color theme="1"/>
      <name val="Calibri"/>
      <family val="2"/>
      <scheme val="minor"/>
    </font>
    <font>
      <sz val="8"/>
      <color rgb="FF000000"/>
      <name val="Segoe UI"/>
      <family val="2"/>
    </font>
    <font>
      <sz val="11"/>
      <color rgb="FF9C5700"/>
      <name val="Calibri"/>
      <family val="2"/>
      <scheme val="minor"/>
    </font>
    <font>
      <b/>
      <sz val="12"/>
      <color theme="1"/>
      <name val="Calibri"/>
      <family val="2"/>
      <scheme val="minor"/>
    </font>
    <font>
      <b/>
      <sz val="14"/>
      <color theme="1"/>
      <name val="Calibri"/>
      <family val="2"/>
      <scheme val="minor"/>
    </font>
    <font>
      <b/>
      <i/>
      <u/>
      <sz val="11"/>
      <color theme="1"/>
      <name val="Calibri"/>
      <family val="2"/>
      <scheme val="minor"/>
    </font>
    <font>
      <sz val="11"/>
      <name val="Calibri"/>
      <family val="2"/>
      <scheme val="minor"/>
    </font>
    <font>
      <b/>
      <sz val="11"/>
      <name val="Calibri"/>
      <family val="2"/>
      <scheme val="minor"/>
    </font>
    <font>
      <b/>
      <sz val="14"/>
      <name val="Calibri"/>
      <family val="2"/>
      <scheme val="minor"/>
    </font>
    <font>
      <b/>
      <sz val="16"/>
      <color theme="1"/>
      <name val="Calibri"/>
      <family val="2"/>
      <scheme val="minor"/>
    </font>
    <font>
      <b/>
      <u/>
      <sz val="16"/>
      <color theme="1"/>
      <name val="Calibri"/>
      <family val="2"/>
      <scheme val="minor"/>
    </font>
    <font>
      <b/>
      <sz val="16"/>
      <color rgb="FFFF0000"/>
      <name val="Calibri"/>
      <family val="2"/>
      <scheme val="minor"/>
    </font>
    <font>
      <b/>
      <u/>
      <sz val="16"/>
      <color theme="4"/>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rgb="FFFFEB9C"/>
      </patternFill>
    </fill>
    <fill>
      <patternFill patternType="solid">
        <fgColor theme="2" tint="-0.249977111117893"/>
        <bgColor indexed="64"/>
      </patternFill>
    </fill>
    <fill>
      <patternFill patternType="solid">
        <fgColor theme="8" tint="0.39997558519241921"/>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4" borderId="0" applyNumberFormat="0" applyBorder="0" applyAlignment="0" applyProtection="0"/>
  </cellStyleXfs>
  <cellXfs count="40">
    <xf numFmtId="0" fontId="0" fillId="0" borderId="0" xfId="0"/>
    <xf numFmtId="0" fontId="0" fillId="0" borderId="0" xfId="0" applyProtection="1">
      <protection locked="0"/>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0" fillId="0" borderId="7" xfId="0" applyBorder="1"/>
    <xf numFmtId="0" fontId="0" fillId="0" borderId="5" xfId="0" applyBorder="1"/>
    <xf numFmtId="0" fontId="0" fillId="0" borderId="8" xfId="0" applyBorder="1"/>
    <xf numFmtId="0" fontId="0" fillId="0" borderId="6" xfId="0" applyBorder="1"/>
    <xf numFmtId="0" fontId="4" fillId="0" borderId="0" xfId="0" applyFont="1"/>
    <xf numFmtId="0" fontId="0" fillId="0" borderId="4" xfId="0" applyBorder="1"/>
    <xf numFmtId="0" fontId="4" fillId="0" borderId="0" xfId="0" applyFont="1" applyAlignment="1">
      <alignment horizontal="center"/>
    </xf>
    <xf numFmtId="0" fontId="5" fillId="0" borderId="0" xfId="0" applyFont="1"/>
    <xf numFmtId="0" fontId="5" fillId="0" borderId="7" xfId="0" applyFont="1" applyBorder="1"/>
    <xf numFmtId="0" fontId="0" fillId="0" borderId="10" xfId="0" applyBorder="1"/>
    <xf numFmtId="0" fontId="1" fillId="0" borderId="0" xfId="0" applyFont="1" applyAlignment="1">
      <alignment horizontal="left" vertical="top"/>
    </xf>
    <xf numFmtId="0" fontId="0" fillId="0" borderId="0" xfId="0" applyAlignment="1">
      <alignment vertical="top"/>
    </xf>
    <xf numFmtId="0" fontId="9" fillId="2" borderId="11" xfId="1" applyFont="1" applyFill="1" applyBorder="1" applyAlignment="1">
      <alignment horizontal="center" vertical="center"/>
    </xf>
    <xf numFmtId="0" fontId="0" fillId="2" borderId="9" xfId="0" applyFill="1" applyBorder="1" applyAlignment="1">
      <alignment horizontal="center"/>
    </xf>
    <xf numFmtId="0" fontId="0" fillId="0" borderId="0" xfId="0" applyAlignment="1">
      <alignment vertical="center"/>
    </xf>
    <xf numFmtId="0" fontId="0" fillId="5" borderId="7" xfId="0" applyFill="1" applyBorder="1"/>
    <xf numFmtId="0" fontId="7" fillId="5" borderId="8" xfId="0" applyFont="1" applyFill="1" applyBorder="1" applyAlignment="1">
      <alignment horizontal="center"/>
    </xf>
    <xf numFmtId="0" fontId="5" fillId="2" borderId="0" xfId="0" applyFont="1" applyFill="1" applyAlignment="1">
      <alignment horizontal="center" vertical="center"/>
    </xf>
    <xf numFmtId="0" fontId="8" fillId="6" borderId="0" xfId="0" applyFont="1" applyFill="1" applyAlignment="1">
      <alignment horizontal="center"/>
    </xf>
    <xf numFmtId="0" fontId="0" fillId="6" borderId="0" xfId="0" applyFill="1" applyAlignment="1">
      <alignment horizontal="center"/>
    </xf>
    <xf numFmtId="0" fontId="0" fillId="6" borderId="0" xfId="0" applyFill="1" applyAlignment="1">
      <alignment horizontal="center" vertical="center"/>
    </xf>
    <xf numFmtId="0" fontId="0" fillId="0" borderId="0" xfId="0" applyAlignment="1">
      <alignment horizontal="center"/>
    </xf>
    <xf numFmtId="0" fontId="9" fillId="2" borderId="11" xfId="0" applyFont="1" applyFill="1"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top" wrapText="1"/>
    </xf>
    <xf numFmtId="0" fontId="0" fillId="3" borderId="1"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10" fillId="0" borderId="0" xfId="0" applyFont="1" applyAlignment="1">
      <alignment vertical="top" wrapText="1"/>
    </xf>
    <xf numFmtId="0" fontId="10" fillId="0" borderId="0" xfId="0" applyFont="1" applyAlignment="1">
      <alignment horizontal="left" vertical="top" wrapText="1"/>
    </xf>
  </cellXfs>
  <cellStyles count="2">
    <cellStyle name="Neutral" xfId="1" builtinId="28"/>
    <cellStyle name="Normal" xfId="0" builtinId="0"/>
  </cellStyles>
  <dxfs count="9">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theme="9" tint="0.39994506668294322"/>
        </patternFill>
      </fill>
    </dxf>
    <dxf>
      <fill>
        <patternFill>
          <bgColor rgb="FFCCFFCC"/>
        </patternFill>
      </fill>
    </dxf>
    <dxf>
      <font>
        <color rgb="FF006100"/>
      </font>
      <fill>
        <patternFill>
          <bgColor rgb="FFC6EFCE"/>
        </patternFill>
      </fill>
    </dxf>
  </dxfs>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O$2" lockText="1" noThreeD="1"/>
</file>

<file path=xl/ctrlProps/ctrlProp10.xml><?xml version="1.0" encoding="utf-8"?>
<formControlPr xmlns="http://schemas.microsoft.com/office/spreadsheetml/2009/9/main" objectType="CheckBox" fmlaLink="$O$11" lockText="1" noThreeD="1"/>
</file>

<file path=xl/ctrlProps/ctrlProp11.xml><?xml version="1.0" encoding="utf-8"?>
<formControlPr xmlns="http://schemas.microsoft.com/office/spreadsheetml/2009/9/main" objectType="CheckBox" fmlaLink="$O$12" lockText="1" noThreeD="1"/>
</file>

<file path=xl/ctrlProps/ctrlProp12.xml><?xml version="1.0" encoding="utf-8"?>
<formControlPr xmlns="http://schemas.microsoft.com/office/spreadsheetml/2009/9/main" objectType="CheckBox" fmlaLink="$D$2" lockText="1" noThreeD="1"/>
</file>

<file path=xl/ctrlProps/ctrlProp13.xml><?xml version="1.0" encoding="utf-8"?>
<formControlPr xmlns="http://schemas.microsoft.com/office/spreadsheetml/2009/9/main" objectType="CheckBox" fmlaLink="$D$9" lockText="1" noThreeD="1"/>
</file>

<file path=xl/ctrlProps/ctrlProp14.xml><?xml version="1.0" encoding="utf-8"?>
<formControlPr xmlns="http://schemas.microsoft.com/office/spreadsheetml/2009/9/main" objectType="CheckBox" fmlaLink="$D$3" lockText="1" noThreeD="1"/>
</file>

<file path=xl/ctrlProps/ctrlProp15.xml><?xml version="1.0" encoding="utf-8"?>
<formControlPr xmlns="http://schemas.microsoft.com/office/spreadsheetml/2009/9/main" objectType="CheckBox" fmlaLink="$D$4" lockText="1" noThreeD="1"/>
</file>

<file path=xl/ctrlProps/ctrlProp16.xml><?xml version="1.0" encoding="utf-8"?>
<formControlPr xmlns="http://schemas.microsoft.com/office/spreadsheetml/2009/9/main" objectType="CheckBox" fmlaLink="$D$5" lockText="1" noThreeD="1"/>
</file>

<file path=xl/ctrlProps/ctrlProp17.xml><?xml version="1.0" encoding="utf-8"?>
<formControlPr xmlns="http://schemas.microsoft.com/office/spreadsheetml/2009/9/main" objectType="CheckBox" fmlaLink="$D$6" lockText="1" noThreeD="1"/>
</file>

<file path=xl/ctrlProps/ctrlProp18.xml><?xml version="1.0" encoding="utf-8"?>
<formControlPr xmlns="http://schemas.microsoft.com/office/spreadsheetml/2009/9/main" objectType="CheckBox" fmlaLink="$D$7" lockText="1" noThreeD="1"/>
</file>

<file path=xl/ctrlProps/ctrlProp19.xml><?xml version="1.0" encoding="utf-8"?>
<formControlPr xmlns="http://schemas.microsoft.com/office/spreadsheetml/2009/9/main" objectType="CheckBox" fmlaLink="$D$8" lockText="1" noThreeD="1"/>
</file>

<file path=xl/ctrlProps/ctrlProp2.xml><?xml version="1.0" encoding="utf-8"?>
<formControlPr xmlns="http://schemas.microsoft.com/office/spreadsheetml/2009/9/main" objectType="CheckBox" fmlaLink="$O$3" lockText="1" noThreeD="1"/>
</file>

<file path=xl/ctrlProps/ctrlProp20.xml><?xml version="1.0" encoding="utf-8"?>
<formControlPr xmlns="http://schemas.microsoft.com/office/spreadsheetml/2009/9/main" objectType="CheckBox" fmlaLink="$D$11" lockText="1" noThreeD="1"/>
</file>

<file path=xl/ctrlProps/ctrlProp21.xml><?xml version="1.0" encoding="utf-8"?>
<formControlPr xmlns="http://schemas.microsoft.com/office/spreadsheetml/2009/9/main" objectType="CheckBox" fmlaLink="$D$10" lockText="1" noThreeD="1"/>
</file>

<file path=xl/ctrlProps/ctrlProp22.xml><?xml version="1.0" encoding="utf-8"?>
<formControlPr xmlns="http://schemas.microsoft.com/office/spreadsheetml/2009/9/main" objectType="CheckBox" fmlaLink="$D$12" lockText="1" noThreeD="1"/>
</file>

<file path=xl/ctrlProps/ctrlProp23.xml><?xml version="1.0" encoding="utf-8"?>
<formControlPr xmlns="http://schemas.microsoft.com/office/spreadsheetml/2009/9/main" objectType="CheckBox" fmlaLink="$D$4" lockText="1" noThreeD="1"/>
</file>

<file path=xl/ctrlProps/ctrlProp24.xml><?xml version="1.0" encoding="utf-8"?>
<formControlPr xmlns="http://schemas.microsoft.com/office/spreadsheetml/2009/9/main" objectType="CheckBox" fmlaLink="$D$5" lockText="1" noThreeD="1"/>
</file>

<file path=xl/ctrlProps/ctrlProp25.xml><?xml version="1.0" encoding="utf-8"?>
<formControlPr xmlns="http://schemas.microsoft.com/office/spreadsheetml/2009/9/main" objectType="CheckBox" fmlaLink="$F$6" lockText="1" noThreeD="1"/>
</file>

<file path=xl/ctrlProps/ctrlProp26.xml><?xml version="1.0" encoding="utf-8"?>
<formControlPr xmlns="http://schemas.microsoft.com/office/spreadsheetml/2009/9/main" objectType="CheckBox" fmlaLink="$D$7" lockText="1" noThreeD="1"/>
</file>

<file path=xl/ctrlProps/ctrlProp27.xml><?xml version="1.0" encoding="utf-8"?>
<formControlPr xmlns="http://schemas.microsoft.com/office/spreadsheetml/2009/9/main" objectType="CheckBox" fmlaLink="$D$8" lockText="1" noThreeD="1"/>
</file>

<file path=xl/ctrlProps/ctrlProp28.xml><?xml version="1.0" encoding="utf-8"?>
<formControlPr xmlns="http://schemas.microsoft.com/office/spreadsheetml/2009/9/main" objectType="CheckBox" fmlaLink="$D$3" lockText="1" noThreeD="1"/>
</file>

<file path=xl/ctrlProps/ctrlProp29.xml><?xml version="1.0" encoding="utf-8"?>
<formControlPr xmlns="http://schemas.microsoft.com/office/spreadsheetml/2009/9/main" objectType="CheckBox" fmlaLink="$H$6" lockText="1" noThreeD="1"/>
</file>

<file path=xl/ctrlProps/ctrlProp3.xml><?xml version="1.0" encoding="utf-8"?>
<formControlPr xmlns="http://schemas.microsoft.com/office/spreadsheetml/2009/9/main" objectType="CheckBox" fmlaLink="$O$4" lockText="1" noThreeD="1"/>
</file>

<file path=xl/ctrlProps/ctrlProp30.xml><?xml version="1.0" encoding="utf-8"?>
<formControlPr xmlns="http://schemas.microsoft.com/office/spreadsheetml/2009/9/main" objectType="CheckBox" fmlaLink="$G$6" lockText="1" noThreeD="1"/>
</file>

<file path=xl/ctrlProps/ctrlProp31.xml><?xml version="1.0" encoding="utf-8"?>
<formControlPr xmlns="http://schemas.microsoft.com/office/spreadsheetml/2009/9/main" objectType="CheckBox" fmlaLink="$D$14" lockText="1" noThreeD="1"/>
</file>

<file path=xl/ctrlProps/ctrlProp32.xml><?xml version="1.0" encoding="utf-8"?>
<formControlPr xmlns="http://schemas.microsoft.com/office/spreadsheetml/2009/9/main" objectType="CheckBox" fmlaLink="$D$13" lockText="1" noThreeD="1"/>
</file>

<file path=xl/ctrlProps/ctrlProp33.xml><?xml version="1.0" encoding="utf-8"?>
<formControlPr xmlns="http://schemas.microsoft.com/office/spreadsheetml/2009/9/main" objectType="CheckBox" fmlaLink="$D$12" lockText="1" noThreeD="1"/>
</file>

<file path=xl/ctrlProps/ctrlProp34.xml><?xml version="1.0" encoding="utf-8"?>
<formControlPr xmlns="http://schemas.microsoft.com/office/spreadsheetml/2009/9/main" objectType="CheckBox" fmlaLink="$D$11" lockText="1" noThreeD="1"/>
</file>

<file path=xl/ctrlProps/ctrlProp35.xml><?xml version="1.0" encoding="utf-8"?>
<formControlPr xmlns="http://schemas.microsoft.com/office/spreadsheetml/2009/9/main" objectType="CheckBox" fmlaLink="$D$10" lockText="1" noThreeD="1"/>
</file>

<file path=xl/ctrlProps/ctrlProp36.xml><?xml version="1.0" encoding="utf-8"?>
<formControlPr xmlns="http://schemas.microsoft.com/office/spreadsheetml/2009/9/main" objectType="CheckBox" fmlaLink="$D$16" lockText="1" noThreeD="1"/>
</file>

<file path=xl/ctrlProps/ctrlProp37.xml><?xml version="1.0" encoding="utf-8"?>
<formControlPr xmlns="http://schemas.microsoft.com/office/spreadsheetml/2009/9/main" objectType="CheckBox" fmlaLink="$D$17" lockText="1" noThreeD="1"/>
</file>

<file path=xl/ctrlProps/ctrlProp38.xml><?xml version="1.0" encoding="utf-8"?>
<formControlPr xmlns="http://schemas.microsoft.com/office/spreadsheetml/2009/9/main" objectType="CheckBox" fmlaLink="$D$18" lockText="1" noThreeD="1"/>
</file>

<file path=xl/ctrlProps/ctrlProp39.xml><?xml version="1.0" encoding="utf-8"?>
<formControlPr xmlns="http://schemas.microsoft.com/office/spreadsheetml/2009/9/main" objectType="CheckBox" fmlaLink="$D$19" lockText="1" noThreeD="1"/>
</file>

<file path=xl/ctrlProps/ctrlProp4.xml><?xml version="1.0" encoding="utf-8"?>
<formControlPr xmlns="http://schemas.microsoft.com/office/spreadsheetml/2009/9/main" objectType="CheckBox" fmlaLink="$O$5" lockText="1" noThreeD="1"/>
</file>

<file path=xl/ctrlProps/ctrlProp40.xml><?xml version="1.0" encoding="utf-8"?>
<formControlPr xmlns="http://schemas.microsoft.com/office/spreadsheetml/2009/9/main" objectType="CheckBox" fmlaLink="$D$20" lockText="1" noThreeD="1"/>
</file>

<file path=xl/ctrlProps/ctrlProp41.xml><?xml version="1.0" encoding="utf-8"?>
<formControlPr xmlns="http://schemas.microsoft.com/office/spreadsheetml/2009/9/main" objectType="CheckBox" fmlaLink="$D$21" lockText="1" noThreeD="1"/>
</file>

<file path=xl/ctrlProps/ctrlProp42.xml><?xml version="1.0" encoding="utf-8"?>
<formControlPr xmlns="http://schemas.microsoft.com/office/spreadsheetml/2009/9/main" objectType="CheckBox" fmlaLink="$D$22" lockText="1" noThreeD="1"/>
</file>

<file path=xl/ctrlProps/ctrlProp43.xml><?xml version="1.0" encoding="utf-8"?>
<formControlPr xmlns="http://schemas.microsoft.com/office/spreadsheetml/2009/9/main" objectType="CheckBox" fmlaLink="$D$23" lockText="1" noThreeD="1"/>
</file>

<file path=xl/ctrlProps/ctrlProp44.xml><?xml version="1.0" encoding="utf-8"?>
<formControlPr xmlns="http://schemas.microsoft.com/office/spreadsheetml/2009/9/main" objectType="CheckBox" fmlaLink="$D$24" lockText="1" noThreeD="1"/>
</file>

<file path=xl/ctrlProps/ctrlProp45.xml><?xml version="1.0" encoding="utf-8"?>
<formControlPr xmlns="http://schemas.microsoft.com/office/spreadsheetml/2009/9/main" objectType="CheckBox" fmlaLink="$D$25" lockText="1" noThreeD="1"/>
</file>

<file path=xl/ctrlProps/ctrlProp46.xml><?xml version="1.0" encoding="utf-8"?>
<formControlPr xmlns="http://schemas.microsoft.com/office/spreadsheetml/2009/9/main" objectType="CheckBox" fmlaLink="$D$26" lockText="1" noThreeD="1"/>
</file>

<file path=xl/ctrlProps/ctrlProp47.xml><?xml version="1.0" encoding="utf-8"?>
<formControlPr xmlns="http://schemas.microsoft.com/office/spreadsheetml/2009/9/main" objectType="CheckBox" fmlaLink="$D$27" lockText="1" noThreeD="1"/>
</file>

<file path=xl/ctrlProps/ctrlProp48.xml><?xml version="1.0" encoding="utf-8"?>
<formControlPr xmlns="http://schemas.microsoft.com/office/spreadsheetml/2009/9/main" objectType="CheckBox" fmlaLink="$D$2" lockText="1" noThreeD="1"/>
</file>

<file path=xl/ctrlProps/ctrlProp49.xml><?xml version="1.0" encoding="utf-8"?>
<formControlPr xmlns="http://schemas.microsoft.com/office/spreadsheetml/2009/9/main" objectType="CheckBox" fmlaLink="$D$9" lockText="1" noThreeD="1"/>
</file>

<file path=xl/ctrlProps/ctrlProp5.xml><?xml version="1.0" encoding="utf-8"?>
<formControlPr xmlns="http://schemas.microsoft.com/office/spreadsheetml/2009/9/main" objectType="CheckBox" fmlaLink="$O$6" lockText="1" noThreeD="1"/>
</file>

<file path=xl/ctrlProps/ctrlProp50.xml><?xml version="1.0" encoding="utf-8"?>
<formControlPr xmlns="http://schemas.microsoft.com/office/spreadsheetml/2009/9/main" objectType="CheckBox" fmlaLink="$D$3" lockText="1" noThreeD="1"/>
</file>

<file path=xl/ctrlProps/ctrlProp51.xml><?xml version="1.0" encoding="utf-8"?>
<formControlPr xmlns="http://schemas.microsoft.com/office/spreadsheetml/2009/9/main" objectType="CheckBox" fmlaLink="$I$6" lockText="1" noThreeD="1"/>
</file>

<file path=xl/ctrlProps/ctrlProp52.xml><?xml version="1.0" encoding="utf-8"?>
<formControlPr xmlns="http://schemas.microsoft.com/office/spreadsheetml/2009/9/main" objectType="CheckBox" fmlaLink="$I$7" lockText="1" noThreeD="1"/>
</file>

<file path=xl/ctrlProps/ctrlProp53.xml><?xml version="1.0" encoding="utf-8"?>
<formControlPr xmlns="http://schemas.microsoft.com/office/spreadsheetml/2009/9/main" objectType="CheckBox" fmlaLink="$D$8" lockText="1" noThreeD="1"/>
</file>

<file path=xl/ctrlProps/ctrlProp54.xml><?xml version="1.0" encoding="utf-8"?>
<formControlPr xmlns="http://schemas.microsoft.com/office/spreadsheetml/2009/9/main" objectType="CheckBox" fmlaLink="$D$11" lockText="1" noThreeD="1"/>
</file>

<file path=xl/ctrlProps/ctrlProp55.xml><?xml version="1.0" encoding="utf-8"?>
<formControlPr xmlns="http://schemas.microsoft.com/office/spreadsheetml/2009/9/main" objectType="CheckBox" fmlaLink="$D$10" lockText="1" noThreeD="1"/>
</file>

<file path=xl/ctrlProps/ctrlProp56.xml><?xml version="1.0" encoding="utf-8"?>
<formControlPr xmlns="http://schemas.microsoft.com/office/spreadsheetml/2009/9/main" objectType="CheckBox" fmlaLink="$D$14" lockText="1" noThreeD="1"/>
</file>

<file path=xl/ctrlProps/ctrlProp57.xml><?xml version="1.0" encoding="utf-8"?>
<formControlPr xmlns="http://schemas.microsoft.com/office/spreadsheetml/2009/9/main" objectType="CheckBox" fmlaLink="$D$12" lockText="1" noThreeD="1"/>
</file>

<file path=xl/ctrlProps/ctrlProp58.xml><?xml version="1.0" encoding="utf-8"?>
<formControlPr xmlns="http://schemas.microsoft.com/office/spreadsheetml/2009/9/main" objectType="CheckBox" fmlaLink="$D$13" lockText="1" noThreeD="1"/>
</file>

<file path=xl/ctrlProps/ctrlProp59.xml><?xml version="1.0" encoding="utf-8"?>
<formControlPr xmlns="http://schemas.microsoft.com/office/spreadsheetml/2009/9/main" objectType="CheckBox" fmlaLink="$J$7" lockText="1" noThreeD="1"/>
</file>

<file path=xl/ctrlProps/ctrlProp6.xml><?xml version="1.0" encoding="utf-8"?>
<formControlPr xmlns="http://schemas.microsoft.com/office/spreadsheetml/2009/9/main" objectType="CheckBox" fmlaLink="$O$7" lockText="1" noThreeD="1"/>
</file>

<file path=xl/ctrlProps/ctrlProp60.xml><?xml version="1.0" encoding="utf-8"?>
<formControlPr xmlns="http://schemas.microsoft.com/office/spreadsheetml/2009/9/main" objectType="CheckBox" fmlaLink="$H$7" lockText="1" noThreeD="1"/>
</file>

<file path=xl/ctrlProps/ctrlProp61.xml><?xml version="1.0" encoding="utf-8"?>
<formControlPr xmlns="http://schemas.microsoft.com/office/spreadsheetml/2009/9/main" objectType="CheckBox" fmlaLink="$K$7" lockText="1" noThreeD="1"/>
</file>

<file path=xl/ctrlProps/ctrlProp62.xml><?xml version="1.0" encoding="utf-8"?>
<formControlPr xmlns="http://schemas.microsoft.com/office/spreadsheetml/2009/9/main" objectType="CheckBox" fmlaLink="$L$7" lockText="1" noThreeD="1"/>
</file>

<file path=xl/ctrlProps/ctrlProp63.xml><?xml version="1.0" encoding="utf-8"?>
<formControlPr xmlns="http://schemas.microsoft.com/office/spreadsheetml/2009/9/main" objectType="CheckBox" fmlaLink="$H$6" lockText="1" noThreeD="1"/>
</file>

<file path=xl/ctrlProps/ctrlProp64.xml><?xml version="1.0" encoding="utf-8"?>
<formControlPr xmlns="http://schemas.microsoft.com/office/spreadsheetml/2009/9/main" objectType="CheckBox" fmlaLink="$K$6" lockText="1" noThreeD="1"/>
</file>

<file path=xl/ctrlProps/ctrlProp65.xml><?xml version="1.0" encoding="utf-8"?>
<formControlPr xmlns="http://schemas.microsoft.com/office/spreadsheetml/2009/9/main" objectType="CheckBox" fmlaLink="$J$6" lockText="1" noThreeD="1"/>
</file>

<file path=xl/ctrlProps/ctrlProp66.xml><?xml version="1.0" encoding="utf-8"?>
<formControlPr xmlns="http://schemas.microsoft.com/office/spreadsheetml/2009/9/main" objectType="CheckBox" fmlaLink="$L$6" lockText="1" noThreeD="1"/>
</file>

<file path=xl/ctrlProps/ctrlProp67.xml><?xml version="1.0" encoding="utf-8"?>
<formControlPr xmlns="http://schemas.microsoft.com/office/spreadsheetml/2009/9/main" objectType="CheckBox" fmlaLink="$D$2" lockText="1" noThreeD="1"/>
</file>

<file path=xl/ctrlProps/ctrlProp68.xml><?xml version="1.0" encoding="utf-8"?>
<formControlPr xmlns="http://schemas.microsoft.com/office/spreadsheetml/2009/9/main" objectType="CheckBox" fmlaLink="$D$9" lockText="1" noThreeD="1"/>
</file>

<file path=xl/ctrlProps/ctrlProp69.xml><?xml version="1.0" encoding="utf-8"?>
<formControlPr xmlns="http://schemas.microsoft.com/office/spreadsheetml/2009/9/main" objectType="CheckBox" fmlaLink="$D$3" lockText="1" noThreeD="1"/>
</file>

<file path=xl/ctrlProps/ctrlProp7.xml><?xml version="1.0" encoding="utf-8"?>
<formControlPr xmlns="http://schemas.microsoft.com/office/spreadsheetml/2009/9/main" objectType="CheckBox" fmlaLink="$O$8" lockText="1" noThreeD="1"/>
</file>

<file path=xl/ctrlProps/ctrlProp70.xml><?xml version="1.0" encoding="utf-8"?>
<formControlPr xmlns="http://schemas.microsoft.com/office/spreadsheetml/2009/9/main" objectType="CheckBox" fmlaLink="$D$4" lockText="1" noThreeD="1"/>
</file>

<file path=xl/ctrlProps/ctrlProp71.xml><?xml version="1.0" encoding="utf-8"?>
<formControlPr xmlns="http://schemas.microsoft.com/office/spreadsheetml/2009/9/main" objectType="CheckBox" fmlaLink="$D$5" lockText="1" noThreeD="1"/>
</file>

<file path=xl/ctrlProps/ctrlProp72.xml><?xml version="1.0" encoding="utf-8"?>
<formControlPr xmlns="http://schemas.microsoft.com/office/spreadsheetml/2009/9/main" objectType="CheckBox" fmlaLink="$D$6" lockText="1" noThreeD="1"/>
</file>

<file path=xl/ctrlProps/ctrlProp73.xml><?xml version="1.0" encoding="utf-8"?>
<formControlPr xmlns="http://schemas.microsoft.com/office/spreadsheetml/2009/9/main" objectType="CheckBox" fmlaLink="$D$7" lockText="1" noThreeD="1"/>
</file>

<file path=xl/ctrlProps/ctrlProp74.xml><?xml version="1.0" encoding="utf-8"?>
<formControlPr xmlns="http://schemas.microsoft.com/office/spreadsheetml/2009/9/main" objectType="CheckBox" fmlaLink="$D$8" lockText="1" noThreeD="1"/>
</file>

<file path=xl/ctrlProps/ctrlProp75.xml><?xml version="1.0" encoding="utf-8"?>
<formControlPr xmlns="http://schemas.microsoft.com/office/spreadsheetml/2009/9/main" objectType="CheckBox" fmlaLink="$D$10" lockText="1" noThreeD="1"/>
</file>

<file path=xl/ctrlProps/ctrlProp8.xml><?xml version="1.0" encoding="utf-8"?>
<formControlPr xmlns="http://schemas.microsoft.com/office/spreadsheetml/2009/9/main" objectType="CheckBox" fmlaLink="$O$9" lockText="1" noThreeD="1"/>
</file>

<file path=xl/ctrlProps/ctrlProp9.xml><?xml version="1.0" encoding="utf-8"?>
<formControlPr xmlns="http://schemas.microsoft.com/office/spreadsheetml/2009/9/main" objectType="CheckBox" fmlaLink="$O$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2</xdr:col>
      <xdr:colOff>6991349</xdr:colOff>
      <xdr:row>46</xdr:row>
      <xdr:rowOff>72567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4587"/>
        <a:stretch/>
      </xdr:blipFill>
      <xdr:spPr>
        <a:xfrm>
          <a:off x="609600" y="1400175"/>
          <a:ext cx="6991349" cy="8502192"/>
        </a:xfrm>
        <a:prstGeom prst="rect">
          <a:avLst/>
        </a:prstGeom>
        <a:ln w="12700">
          <a:solidFill>
            <a:sysClr val="windowText" lastClr="000000"/>
          </a:solidFill>
        </a:ln>
      </xdr:spPr>
    </xdr:pic>
    <xdr:clientData/>
  </xdr:twoCellAnchor>
  <xdr:twoCellAnchor editAs="oneCell">
    <xdr:from>
      <xdr:col>3</xdr:col>
      <xdr:colOff>152400</xdr:colOff>
      <xdr:row>2</xdr:row>
      <xdr:rowOff>28575</xdr:rowOff>
    </xdr:from>
    <xdr:to>
      <xdr:col>12</xdr:col>
      <xdr:colOff>505640</xdr:colOff>
      <xdr:row>39</xdr:row>
      <xdr:rowOff>48611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1400175"/>
          <a:ext cx="5839640" cy="7068536"/>
        </a:xfrm>
        <a:prstGeom prst="rect">
          <a:avLst/>
        </a:prstGeom>
        <a:ln w="12700">
          <a:solidFill>
            <a:sysClr val="windowText" lastClr="00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9525</xdr:colOff>
      <xdr:row>6</xdr:row>
      <xdr:rowOff>9524</xdr:rowOff>
    </xdr:from>
    <xdr:ext cx="4867275" cy="17240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28725" y="1181099"/>
          <a:ext cx="4867275" cy="17240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400">
            <a:ln>
              <a:solidFill>
                <a:sysClr val="windowText" lastClr="000000"/>
              </a:solidFill>
            </a:ln>
          </a:endParaRPr>
        </a:p>
      </xdr:txBody>
    </xdr:sp>
    <xdr:clientData/>
  </xdr:oneCellAnchor>
  <xdr:oneCellAnchor>
    <xdr:from>
      <xdr:col>4</xdr:col>
      <xdr:colOff>1</xdr:colOff>
      <xdr:row>1</xdr:row>
      <xdr:rowOff>228599</xdr:rowOff>
    </xdr:from>
    <xdr:ext cx="3695700" cy="39052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438401" y="466724"/>
          <a:ext cx="3695700" cy="39052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600"/>
        </a:p>
      </xdr:txBody>
    </xdr:sp>
    <xdr:clientData/>
  </xdr:oneCellAnchor>
  <xdr:oneCellAnchor>
    <xdr:from>
      <xdr:col>3</xdr:col>
      <xdr:colOff>19050</xdr:colOff>
      <xdr:row>16</xdr:row>
      <xdr:rowOff>180975</xdr:rowOff>
    </xdr:from>
    <xdr:ext cx="3019425" cy="3788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847850" y="3267075"/>
          <a:ext cx="3019425" cy="3788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600"/>
        </a:p>
      </xdr:txBody>
    </xdr:sp>
    <xdr:clientData/>
  </xdr:oneCellAnchor>
  <xdr:oneCellAnchor>
    <xdr:from>
      <xdr:col>9</xdr:col>
      <xdr:colOff>600075</xdr:colOff>
      <xdr:row>16</xdr:row>
      <xdr:rowOff>180975</xdr:rowOff>
    </xdr:from>
    <xdr:ext cx="1838325" cy="3788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6086475" y="3267075"/>
          <a:ext cx="1838325" cy="37886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4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180975</xdr:rowOff>
        </xdr:from>
        <xdr:to>
          <xdr:col>0</xdr:col>
          <xdr:colOff>561975</xdr:colOff>
          <xdr:row>1</xdr:row>
          <xdr:rowOff>200025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xdr:row>
          <xdr:rowOff>0</xdr:rowOff>
        </xdr:from>
        <xdr:to>
          <xdr:col>0</xdr:col>
          <xdr:colOff>561975</xdr:colOff>
          <xdr:row>2</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xdr:row>
          <xdr:rowOff>0</xdr:rowOff>
        </xdr:from>
        <xdr:to>
          <xdr:col>0</xdr:col>
          <xdr:colOff>561975</xdr:colOff>
          <xdr:row>3</xdr:row>
          <xdr:rowOff>209550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0</xdr:col>
          <xdr:colOff>523875</xdr:colOff>
          <xdr:row>4</xdr:row>
          <xdr:rowOff>219075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xdr:row>
          <xdr:rowOff>0</xdr:rowOff>
        </xdr:from>
        <xdr:to>
          <xdr:col>0</xdr:col>
          <xdr:colOff>561975</xdr:colOff>
          <xdr:row>5</xdr:row>
          <xdr:rowOff>219075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0</xdr:col>
          <xdr:colOff>523875</xdr:colOff>
          <xdr:row>6</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xdr:row>
          <xdr:rowOff>47625</xdr:rowOff>
        </xdr:from>
        <xdr:to>
          <xdr:col>0</xdr:col>
          <xdr:colOff>581025</xdr:colOff>
          <xdr:row>7</xdr:row>
          <xdr:rowOff>247650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xdr:oneCellAnchor>
    <xdr:from>
      <xdr:col>0</xdr:col>
      <xdr:colOff>571500</xdr:colOff>
      <xdr:row>1</xdr:row>
      <xdr:rowOff>161925</xdr:rowOff>
    </xdr:from>
    <xdr:ext cx="3543300" cy="26456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1500" y="352425"/>
          <a:ext cx="3543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Chair:</a:t>
          </a:r>
        </a:p>
      </xdr:txBody>
    </xdr:sp>
    <xdr:clientData/>
  </xdr:oneCellAnchor>
  <xdr:oneCellAnchor>
    <xdr:from>
      <xdr:col>0</xdr:col>
      <xdr:colOff>542924</xdr:colOff>
      <xdr:row>2</xdr:row>
      <xdr:rowOff>209550</xdr:rowOff>
    </xdr:from>
    <xdr:ext cx="3867151" cy="733426"/>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2924" y="857250"/>
          <a:ext cx="3867151" cy="733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Committee Members:</a:t>
          </a:r>
        </a:p>
      </xdr:txBody>
    </xdr:sp>
    <xdr:clientData/>
  </xdr:oneCellAnchor>
  <xdr:oneCellAnchor>
    <xdr:from>
      <xdr:col>0</xdr:col>
      <xdr:colOff>581025</xdr:colOff>
      <xdr:row>3</xdr:row>
      <xdr:rowOff>771525</xdr:rowOff>
    </xdr:from>
    <xdr:ext cx="3409950" cy="264560"/>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81025" y="2362200"/>
          <a:ext cx="34099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Date:</a:t>
          </a:r>
        </a:p>
      </xdr:txBody>
    </xdr:sp>
    <xdr:clientData/>
  </xdr:oneCellAnchor>
  <xdr:oneCellAnchor>
    <xdr:from>
      <xdr:col>0</xdr:col>
      <xdr:colOff>561975</xdr:colOff>
      <xdr:row>5</xdr:row>
      <xdr:rowOff>581025</xdr:rowOff>
    </xdr:from>
    <xdr:ext cx="3810000" cy="264560"/>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561975" y="3990975"/>
          <a:ext cx="38100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Event:</a:t>
          </a:r>
        </a:p>
      </xdr:txBody>
    </xdr:sp>
    <xdr:clientData/>
  </xdr:oneCellAnchor>
  <xdr:oneCellAnchor>
    <xdr:from>
      <xdr:col>0</xdr:col>
      <xdr:colOff>571500</xdr:colOff>
      <xdr:row>6</xdr:row>
      <xdr:rowOff>819150</xdr:rowOff>
    </xdr:from>
    <xdr:ext cx="4305300"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71500" y="5114925"/>
          <a:ext cx="430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Event:</a:t>
          </a:r>
        </a:p>
      </xdr:txBody>
    </xdr:sp>
    <xdr:clientData/>
  </xdr:oneCellAnchor>
  <xdr:oneCellAnchor>
    <xdr:from>
      <xdr:col>0</xdr:col>
      <xdr:colOff>542925</xdr:colOff>
      <xdr:row>7</xdr:row>
      <xdr:rowOff>266700</xdr:rowOff>
    </xdr:from>
    <xdr:ext cx="4714875"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542925" y="5715000"/>
          <a:ext cx="47148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In</a:t>
          </a:r>
          <a:r>
            <a:rPr lang="en-US" sz="1100" b="1" baseline="0"/>
            <a:t>-person Event:</a:t>
          </a:r>
          <a:endParaRPr lang="en-US" sz="1100" b="1"/>
        </a:p>
      </xdr:txBody>
    </xdr:sp>
    <xdr:clientData/>
  </xdr:oneCellAnchor>
  <xdr:oneCellAnchor>
    <xdr:from>
      <xdr:col>0</xdr:col>
      <xdr:colOff>561974</xdr:colOff>
      <xdr:row>8</xdr:row>
      <xdr:rowOff>438150</xdr:rowOff>
    </xdr:from>
    <xdr:ext cx="4829175" cy="381000"/>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61974" y="6515100"/>
          <a:ext cx="4829175"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Issue</a:t>
          </a:r>
          <a:r>
            <a:rPr lang="en-US" sz="1100" b="1" baseline="0"/>
            <a:t> involved in the call to action:</a:t>
          </a:r>
          <a:endParaRPr lang="en-US" sz="1100" b="1"/>
        </a:p>
      </xdr:txBody>
    </xdr:sp>
    <xdr:clientData/>
  </xdr:oneCellAnchor>
  <mc:AlternateContent xmlns:mc="http://schemas.openxmlformats.org/markup-compatibility/2006">
    <mc:Choice xmlns:a14="http://schemas.microsoft.com/office/drawing/2010/main" Requires="a14">
      <xdr:twoCellAnchor editAs="oneCell">
        <xdr:from>
          <xdr:col>0</xdr:col>
          <xdr:colOff>76200</xdr:colOff>
          <xdr:row>8</xdr:row>
          <xdr:rowOff>209550</xdr:rowOff>
        </xdr:from>
        <xdr:to>
          <xdr:col>1</xdr:col>
          <xdr:colOff>38100</xdr:colOff>
          <xdr:row>8</xdr:row>
          <xdr:rowOff>419100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9</xdr:row>
          <xdr:rowOff>114300</xdr:rowOff>
        </xdr:from>
        <xdr:to>
          <xdr:col>1</xdr:col>
          <xdr:colOff>342900</xdr:colOff>
          <xdr:row>9</xdr:row>
          <xdr:rowOff>323850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0</xdr:rowOff>
        </xdr:from>
        <xdr:to>
          <xdr:col>1</xdr:col>
          <xdr:colOff>304800</xdr:colOff>
          <xdr:row>10</xdr:row>
          <xdr:rowOff>209550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47625</xdr:rowOff>
        </xdr:from>
        <xdr:to>
          <xdr:col>1</xdr:col>
          <xdr:colOff>247650</xdr:colOff>
          <xdr:row>11</xdr:row>
          <xdr:rowOff>257175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581025</xdr:colOff>
      <xdr:row>9</xdr:row>
      <xdr:rowOff>371475</xdr:rowOff>
    </xdr:from>
    <xdr:ext cx="4838700" cy="51435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581025" y="7277100"/>
          <a:ext cx="483870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Issue for</a:t>
          </a:r>
          <a:r>
            <a:rPr lang="en-US" sz="1100" b="1" baseline="0"/>
            <a:t> which comments were submitted:</a:t>
          </a:r>
          <a:endParaRPr lang="en-US" sz="1100" b="1"/>
        </a:p>
      </xdr:txBody>
    </xdr:sp>
    <xdr:clientData/>
  </xdr:oneCellAnchor>
  <xdr:oneCellAnchor>
    <xdr:from>
      <xdr:col>0</xdr:col>
      <xdr:colOff>571500</xdr:colOff>
      <xdr:row>10</xdr:row>
      <xdr:rowOff>352425</xdr:rowOff>
    </xdr:from>
    <xdr:ext cx="4667250" cy="62865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571500" y="8162925"/>
          <a:ext cx="4667250" cy="628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Issue disscussed in press release/interview:</a:t>
          </a:r>
        </a:p>
      </xdr:txBody>
    </xdr:sp>
    <xdr:clientData/>
  </xdr:oneCellAnchor>
  <xdr:oneCellAnchor>
    <xdr:from>
      <xdr:col>1</xdr:col>
      <xdr:colOff>38101</xdr:colOff>
      <xdr:row>11</xdr:row>
      <xdr:rowOff>200025</xdr:rowOff>
    </xdr:from>
    <xdr:ext cx="4743450" cy="1400175"/>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647701" y="9048750"/>
          <a:ext cx="4743450" cy="1400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685799</xdr:colOff>
      <xdr:row>1</xdr:row>
      <xdr:rowOff>190499</xdr:rowOff>
    </xdr:from>
    <xdr:ext cx="4857751" cy="352425"/>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85799" y="380999"/>
          <a:ext cx="48577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Chair:</a:t>
          </a:r>
        </a:p>
      </xdr:txBody>
    </xdr:sp>
    <xdr:clientData/>
  </xdr:oneCellAnchor>
  <xdr:oneCellAnchor>
    <xdr:from>
      <xdr:col>0</xdr:col>
      <xdr:colOff>685800</xdr:colOff>
      <xdr:row>2</xdr:row>
      <xdr:rowOff>209550</xdr:rowOff>
    </xdr:from>
    <xdr:ext cx="4800600" cy="600076"/>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85800" y="1152525"/>
          <a:ext cx="4800600" cy="600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Committee Members:</a:t>
          </a:r>
        </a:p>
      </xdr:txBody>
    </xdr:sp>
    <xdr:clientData/>
  </xdr:oneCellAnchor>
  <xdr:oneCellAnchor>
    <xdr:from>
      <xdr:col>0</xdr:col>
      <xdr:colOff>695325</xdr:colOff>
      <xdr:row>3</xdr:row>
      <xdr:rowOff>190500</xdr:rowOff>
    </xdr:from>
    <xdr:ext cx="4810125" cy="264560"/>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695325" y="1800225"/>
          <a:ext cx="4810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Date(s)</a:t>
          </a:r>
          <a:r>
            <a:rPr lang="en-US" sz="1100" b="1" baseline="0"/>
            <a:t> of meeting:</a:t>
          </a:r>
          <a:endParaRPr lang="en-US" sz="1100" b="1"/>
        </a:p>
      </xdr:txBody>
    </xdr:sp>
    <xdr:clientData/>
  </xdr:oneCellAnchor>
  <xdr:oneCellAnchor>
    <xdr:from>
      <xdr:col>0</xdr:col>
      <xdr:colOff>685800</xdr:colOff>
      <xdr:row>4</xdr:row>
      <xdr:rowOff>190499</xdr:rowOff>
    </xdr:from>
    <xdr:ext cx="4819650" cy="638176"/>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685800" y="2476499"/>
          <a:ext cx="4819650" cy="6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Describe:</a:t>
          </a:r>
        </a:p>
      </xdr:txBody>
    </xdr:sp>
    <xdr:clientData/>
  </xdr:oneCellAnchor>
  <xdr:oneCellAnchor>
    <xdr:from>
      <xdr:col>0</xdr:col>
      <xdr:colOff>695325</xdr:colOff>
      <xdr:row>5</xdr:row>
      <xdr:rowOff>361950</xdr:rowOff>
    </xdr:from>
    <xdr:ext cx="4800600" cy="647700"/>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695325" y="3400425"/>
          <a:ext cx="4800600"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a:t>
          </a:r>
        </a:p>
        <a:p>
          <a:r>
            <a:rPr lang="en-US" sz="1100" b="1"/>
            <a:t>School/Location:</a:t>
          </a:r>
        </a:p>
      </xdr:txBody>
    </xdr:sp>
    <xdr:clientData/>
  </xdr:oneCellAnchor>
  <xdr:oneCellAnchor>
    <xdr:from>
      <xdr:col>0</xdr:col>
      <xdr:colOff>695324</xdr:colOff>
      <xdr:row>6</xdr:row>
      <xdr:rowOff>552449</xdr:rowOff>
    </xdr:from>
    <xdr:ext cx="4810125" cy="466725"/>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695324" y="4514849"/>
          <a:ext cx="48101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Event:</a:t>
          </a:r>
        </a:p>
      </xdr:txBody>
    </xdr:sp>
    <xdr:clientData/>
  </xdr:oneCellAnchor>
  <xdr:oneCellAnchor>
    <xdr:from>
      <xdr:col>0</xdr:col>
      <xdr:colOff>666750</xdr:colOff>
      <xdr:row>7</xdr:row>
      <xdr:rowOff>523874</xdr:rowOff>
    </xdr:from>
    <xdr:ext cx="4819650" cy="485775"/>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66750" y="5534024"/>
          <a:ext cx="4819650"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Event:</a:t>
          </a:r>
        </a:p>
      </xdr:txBody>
    </xdr:sp>
    <xdr:clientData/>
  </xdr:oneCellAnchor>
  <xdr:oneCellAnchor>
    <xdr:from>
      <xdr:col>0</xdr:col>
      <xdr:colOff>704850</xdr:colOff>
      <xdr:row>9</xdr:row>
      <xdr:rowOff>533400</xdr:rowOff>
    </xdr:from>
    <xdr:ext cx="4819650" cy="74295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704850" y="7343775"/>
          <a:ext cx="4819650" cy="742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Describe:</a:t>
          </a:r>
        </a:p>
      </xdr:txBody>
    </xdr:sp>
    <xdr:clientData/>
  </xdr:oneCellAnchor>
  <xdr:oneCellAnchor>
    <xdr:from>
      <xdr:col>0</xdr:col>
      <xdr:colOff>676275</xdr:colOff>
      <xdr:row>8</xdr:row>
      <xdr:rowOff>152399</xdr:rowOff>
    </xdr:from>
    <xdr:ext cx="4838700" cy="619125"/>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676275" y="6210299"/>
          <a:ext cx="48387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Describe:</a:t>
          </a:r>
        </a:p>
      </xdr:txBody>
    </xdr:sp>
    <xdr:clientData/>
  </xdr:oneCellAnchor>
  <xdr:oneCellAnchor>
    <xdr:from>
      <xdr:col>1</xdr:col>
      <xdr:colOff>28575</xdr:colOff>
      <xdr:row>11</xdr:row>
      <xdr:rowOff>352424</xdr:rowOff>
    </xdr:from>
    <xdr:ext cx="4752975" cy="1381125"/>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762000" y="8896349"/>
          <a:ext cx="4752975"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142875</xdr:colOff>
          <xdr:row>1</xdr:row>
          <xdr:rowOff>180975</xdr:rowOff>
        </xdr:from>
        <xdr:to>
          <xdr:col>1</xdr:col>
          <xdr:colOff>209550</xdr:colOff>
          <xdr:row>1</xdr:row>
          <xdr:rowOff>390525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xdr:row>
          <xdr:rowOff>266700</xdr:rowOff>
        </xdr:from>
        <xdr:to>
          <xdr:col>1</xdr:col>
          <xdr:colOff>266700</xdr:colOff>
          <xdr:row>8</xdr:row>
          <xdr:rowOff>476250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xdr:row>
          <xdr:rowOff>304800</xdr:rowOff>
        </xdr:from>
        <xdr:to>
          <xdr:col>1</xdr:col>
          <xdr:colOff>219075</xdr:colOff>
          <xdr:row>2</xdr:row>
          <xdr:rowOff>514350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xdr:row>
          <xdr:rowOff>142875</xdr:rowOff>
        </xdr:from>
        <xdr:to>
          <xdr:col>1</xdr:col>
          <xdr:colOff>200025</xdr:colOff>
          <xdr:row>3</xdr:row>
          <xdr:rowOff>352425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xdr:row>
          <xdr:rowOff>247650</xdr:rowOff>
        </xdr:from>
        <xdr:to>
          <xdr:col>1</xdr:col>
          <xdr:colOff>200025</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xdr:row>
          <xdr:rowOff>438150</xdr:rowOff>
        </xdr:from>
        <xdr:to>
          <xdr:col>1</xdr:col>
          <xdr:colOff>228600</xdr:colOff>
          <xdr:row>5</xdr:row>
          <xdr:rowOff>647700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381000</xdr:rowOff>
        </xdr:from>
        <xdr:to>
          <xdr:col>1</xdr:col>
          <xdr:colOff>238125</xdr:colOff>
          <xdr:row>6</xdr:row>
          <xdr:rowOff>590550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7</xdr:row>
          <xdr:rowOff>419100</xdr:rowOff>
        </xdr:from>
        <xdr:to>
          <xdr:col>1</xdr:col>
          <xdr:colOff>247650</xdr:colOff>
          <xdr:row>7</xdr:row>
          <xdr:rowOff>628650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123825</xdr:rowOff>
        </xdr:from>
        <xdr:to>
          <xdr:col>1</xdr:col>
          <xdr:colOff>238125</xdr:colOff>
          <xdr:row>10</xdr:row>
          <xdr:rowOff>333375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590550</xdr:rowOff>
        </xdr:from>
        <xdr:to>
          <xdr:col>1</xdr:col>
          <xdr:colOff>257175</xdr:colOff>
          <xdr:row>9</xdr:row>
          <xdr:rowOff>800100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11</xdr:row>
          <xdr:rowOff>752475</xdr:rowOff>
        </xdr:from>
        <xdr:to>
          <xdr:col>1</xdr:col>
          <xdr:colOff>228600</xdr:colOff>
          <xdr:row>11</xdr:row>
          <xdr:rowOff>962025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0</xdr:col>
      <xdr:colOff>685799</xdr:colOff>
      <xdr:row>2</xdr:row>
      <xdr:rowOff>190499</xdr:rowOff>
    </xdr:from>
    <xdr:ext cx="4857751" cy="35242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85799" y="380999"/>
          <a:ext cx="48577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Chair:</a:t>
          </a:r>
        </a:p>
      </xdr:txBody>
    </xdr:sp>
    <xdr:clientData/>
  </xdr:oneCellAnchor>
  <xdr:oneCellAnchor>
    <xdr:from>
      <xdr:col>0</xdr:col>
      <xdr:colOff>685800</xdr:colOff>
      <xdr:row>3</xdr:row>
      <xdr:rowOff>209550</xdr:rowOff>
    </xdr:from>
    <xdr:ext cx="4800600" cy="600076"/>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685800" y="933450"/>
          <a:ext cx="4800600" cy="600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Committee Members:</a:t>
          </a:r>
        </a:p>
      </xdr:txBody>
    </xdr:sp>
    <xdr:clientData/>
  </xdr:oneCellAnchor>
  <xdr:oneCellAnchor>
    <xdr:from>
      <xdr:col>0</xdr:col>
      <xdr:colOff>695325</xdr:colOff>
      <xdr:row>4</xdr:row>
      <xdr:rowOff>190499</xdr:rowOff>
    </xdr:from>
    <xdr:ext cx="4810125" cy="352425"/>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695325" y="1943099"/>
          <a:ext cx="4810125"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Date(s)</a:t>
          </a:r>
          <a:r>
            <a:rPr lang="en-US" sz="1100" b="1" baseline="0"/>
            <a:t> of meeting:</a:t>
          </a:r>
          <a:endParaRPr lang="en-US" sz="1100" b="1"/>
        </a:p>
      </xdr:txBody>
    </xdr:sp>
    <xdr:clientData/>
  </xdr:oneCellAnchor>
  <xdr:oneCellAnchor>
    <xdr:from>
      <xdr:col>0</xdr:col>
      <xdr:colOff>685799</xdr:colOff>
      <xdr:row>6</xdr:row>
      <xdr:rowOff>723899</xdr:rowOff>
    </xdr:from>
    <xdr:ext cx="4810125" cy="666751"/>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685799" y="5000624"/>
          <a:ext cx="4810125" cy="6667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Names + Event:</a:t>
          </a:r>
        </a:p>
      </xdr:txBody>
    </xdr:sp>
    <xdr:clientData/>
  </xdr:oneCellAnchor>
  <xdr:oneCellAnchor>
    <xdr:from>
      <xdr:col>1</xdr:col>
      <xdr:colOff>28575</xdr:colOff>
      <xdr:row>7</xdr:row>
      <xdr:rowOff>352424</xdr:rowOff>
    </xdr:from>
    <xdr:ext cx="4752975" cy="1381125"/>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762000" y="8972549"/>
          <a:ext cx="4752975"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142875</xdr:colOff>
          <xdr:row>2</xdr:row>
          <xdr:rowOff>371475</xdr:rowOff>
        </xdr:from>
        <xdr:to>
          <xdr:col>1</xdr:col>
          <xdr:colOff>209550</xdr:colOff>
          <xdr:row>4</xdr:row>
          <xdr:rowOff>104775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xdr:row>
          <xdr:rowOff>828675</xdr:rowOff>
        </xdr:from>
        <xdr:to>
          <xdr:col>1</xdr:col>
          <xdr:colOff>209550</xdr:colOff>
          <xdr:row>5</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xdr:row>
          <xdr:rowOff>247650</xdr:rowOff>
        </xdr:from>
        <xdr:to>
          <xdr:col>1</xdr:col>
          <xdr:colOff>200025</xdr:colOff>
          <xdr:row>5</xdr:row>
          <xdr:rowOff>742950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xdr:row>
          <xdr:rowOff>352425</xdr:rowOff>
        </xdr:from>
        <xdr:to>
          <xdr:col>1</xdr:col>
          <xdr:colOff>219075</xdr:colOff>
          <xdr:row>6</xdr:row>
          <xdr:rowOff>942975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xdr:row>
          <xdr:rowOff>209550</xdr:rowOff>
        </xdr:from>
        <xdr:to>
          <xdr:col>1</xdr:col>
          <xdr:colOff>228600</xdr:colOff>
          <xdr:row>7</xdr:row>
          <xdr:rowOff>1619250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xdr:row>
          <xdr:rowOff>9525</xdr:rowOff>
        </xdr:from>
        <xdr:to>
          <xdr:col>1</xdr:col>
          <xdr:colOff>209550</xdr:colOff>
          <xdr:row>3</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676275</xdr:colOff>
      <xdr:row>5</xdr:row>
      <xdr:rowOff>542925</xdr:rowOff>
    </xdr:from>
    <xdr:ext cx="4762500" cy="1409700"/>
    <xdr:sp macro="" textlink="">
      <xdr:nvSpPr>
        <xdr:cNvPr id="12" name="TextBox 11">
          <a:extLst>
            <a:ext uri="{FF2B5EF4-FFF2-40B4-BE49-F238E27FC236}">
              <a16:creationId xmlns:a16="http://schemas.microsoft.com/office/drawing/2014/main" id="{00000000-0008-0000-0400-00000C000000}"/>
            </a:ext>
          </a:extLst>
        </xdr:cNvPr>
        <xdr:cNvSpPr txBox="1"/>
      </xdr:nvSpPr>
      <xdr:spPr>
        <a:xfrm>
          <a:off x="676275" y="2847975"/>
          <a:ext cx="4762500" cy="1409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Names</a:t>
          </a:r>
          <a:r>
            <a:rPr lang="en-US" sz="1100" b="1" baseline="0"/>
            <a:t> + Contest:</a:t>
          </a:r>
        </a:p>
        <a:p>
          <a:r>
            <a:rPr lang="en-US" sz="1100" b="1" baseline="0"/>
            <a:t>1.</a:t>
          </a:r>
        </a:p>
        <a:p>
          <a:endParaRPr lang="en-US" sz="1100" b="1" baseline="0"/>
        </a:p>
        <a:p>
          <a:r>
            <a:rPr lang="en-US" sz="1100" b="1" baseline="0"/>
            <a:t>2.</a:t>
          </a:r>
        </a:p>
        <a:p>
          <a:endParaRPr lang="en-US" sz="1100" b="1" baseline="0"/>
        </a:p>
        <a:p>
          <a:r>
            <a:rPr lang="en-US" sz="1100" b="1" baseline="0"/>
            <a:t>3.</a:t>
          </a:r>
          <a:endParaRPr lang="en-US" sz="1100" b="1"/>
        </a:p>
      </xdr:txBody>
    </xdr:sp>
    <xdr:clientData/>
  </xdr:oneCellAnchor>
  <mc:AlternateContent xmlns:mc="http://schemas.openxmlformats.org/markup-compatibility/2006">
    <mc:Choice xmlns:a14="http://schemas.microsoft.com/office/drawing/2010/main" Requires="a14">
      <xdr:twoCellAnchor editAs="oneCell">
        <xdr:from>
          <xdr:col>0</xdr:col>
          <xdr:colOff>133350</xdr:colOff>
          <xdr:row>5</xdr:row>
          <xdr:rowOff>1104900</xdr:rowOff>
        </xdr:from>
        <xdr:to>
          <xdr:col>1</xdr:col>
          <xdr:colOff>200025</xdr:colOff>
          <xdr:row>5</xdr:row>
          <xdr:rowOff>1600200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xdr:row>
          <xdr:rowOff>685800</xdr:rowOff>
        </xdr:from>
        <xdr:to>
          <xdr:col>1</xdr:col>
          <xdr:colOff>200025</xdr:colOff>
          <xdr:row>5</xdr:row>
          <xdr:rowOff>1104900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266700</xdr:rowOff>
        </xdr:from>
        <xdr:to>
          <xdr:col>1</xdr:col>
          <xdr:colOff>276225</xdr:colOff>
          <xdr:row>13</xdr:row>
          <xdr:rowOff>476250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12</xdr:row>
          <xdr:rowOff>428625</xdr:rowOff>
        </xdr:from>
        <xdr:to>
          <xdr:col>1</xdr:col>
          <xdr:colOff>266700</xdr:colOff>
          <xdr:row>12</xdr:row>
          <xdr:rowOff>638175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11</xdr:row>
          <xdr:rowOff>219075</xdr:rowOff>
        </xdr:from>
        <xdr:to>
          <xdr:col>1</xdr:col>
          <xdr:colOff>295275</xdr:colOff>
          <xdr:row>11</xdr:row>
          <xdr:rowOff>428625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10</xdr:row>
          <xdr:rowOff>219075</xdr:rowOff>
        </xdr:from>
        <xdr:to>
          <xdr:col>1</xdr:col>
          <xdr:colOff>285750</xdr:colOff>
          <xdr:row>10</xdr:row>
          <xdr:rowOff>428625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152400</xdr:rowOff>
        </xdr:from>
        <xdr:to>
          <xdr:col>1</xdr:col>
          <xdr:colOff>295275</xdr:colOff>
          <xdr:row>9</xdr:row>
          <xdr:rowOff>361950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704850</xdr:colOff>
      <xdr:row>9</xdr:row>
      <xdr:rowOff>133350</xdr:rowOff>
    </xdr:from>
    <xdr:ext cx="4857751" cy="352425"/>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704850" y="7581900"/>
          <a:ext cx="48577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Chair:</a:t>
          </a:r>
        </a:p>
      </xdr:txBody>
    </xdr:sp>
    <xdr:clientData/>
  </xdr:oneCellAnchor>
  <xdr:oneCellAnchor>
    <xdr:from>
      <xdr:col>0</xdr:col>
      <xdr:colOff>666750</xdr:colOff>
      <xdr:row>10</xdr:row>
      <xdr:rowOff>161925</xdr:rowOff>
    </xdr:from>
    <xdr:ext cx="4800600" cy="70485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666750" y="8172450"/>
          <a:ext cx="4800600" cy="704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Committee Members:</a:t>
          </a:r>
        </a:p>
      </xdr:txBody>
    </xdr:sp>
    <xdr:clientData/>
  </xdr:oneCellAnchor>
  <xdr:oneCellAnchor>
    <xdr:from>
      <xdr:col>0</xdr:col>
      <xdr:colOff>657225</xdr:colOff>
      <xdr:row>11</xdr:row>
      <xdr:rowOff>161925</xdr:rowOff>
    </xdr:from>
    <xdr:ext cx="4810125" cy="361950"/>
    <xdr:sp macro="" textlink="">
      <xdr:nvSpPr>
        <xdr:cNvPr id="15" name="TextBox 14">
          <a:extLst>
            <a:ext uri="{FF2B5EF4-FFF2-40B4-BE49-F238E27FC236}">
              <a16:creationId xmlns:a16="http://schemas.microsoft.com/office/drawing/2014/main" id="{00000000-0008-0000-0400-00000F000000}"/>
            </a:ext>
          </a:extLst>
        </xdr:cNvPr>
        <xdr:cNvSpPr txBox="1"/>
      </xdr:nvSpPr>
      <xdr:spPr>
        <a:xfrm>
          <a:off x="657225" y="9067800"/>
          <a:ext cx="4810125" cy="361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Date(s)</a:t>
          </a:r>
          <a:r>
            <a:rPr lang="en-US" sz="1100" b="1" baseline="0"/>
            <a:t> of meeting:</a:t>
          </a:r>
          <a:endParaRPr lang="en-US" sz="1100" b="1"/>
        </a:p>
      </xdr:txBody>
    </xdr:sp>
    <xdr:clientData/>
  </xdr:oneCellAnchor>
  <xdr:oneCellAnchor>
    <xdr:from>
      <xdr:col>0</xdr:col>
      <xdr:colOff>676275</xdr:colOff>
      <xdr:row>12</xdr:row>
      <xdr:rowOff>695325</xdr:rowOff>
    </xdr:from>
    <xdr:ext cx="4810125" cy="638175"/>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676275" y="10182225"/>
          <a:ext cx="4810125" cy="638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Event:</a:t>
          </a:r>
        </a:p>
      </xdr:txBody>
    </xdr:sp>
    <xdr:clientData/>
  </xdr:oneCellAnchor>
  <xdr:oneCellAnchor>
    <xdr:from>
      <xdr:col>1</xdr:col>
      <xdr:colOff>9525</xdr:colOff>
      <xdr:row>13</xdr:row>
      <xdr:rowOff>381000</xdr:rowOff>
    </xdr:from>
    <xdr:ext cx="4752975" cy="1381125"/>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742950" y="11372850"/>
          <a:ext cx="4752975" cy="1381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152400</xdr:colOff>
          <xdr:row>15</xdr:row>
          <xdr:rowOff>180975</xdr:rowOff>
        </xdr:from>
        <xdr:to>
          <xdr:col>1</xdr:col>
          <xdr:colOff>276225</xdr:colOff>
          <xdr:row>15</xdr:row>
          <xdr:rowOff>390525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16</xdr:row>
          <xdr:rowOff>142875</xdr:rowOff>
        </xdr:from>
        <xdr:to>
          <xdr:col>1</xdr:col>
          <xdr:colOff>295275</xdr:colOff>
          <xdr:row>16</xdr:row>
          <xdr:rowOff>352425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17</xdr:row>
          <xdr:rowOff>76200</xdr:rowOff>
        </xdr:from>
        <xdr:to>
          <xdr:col>1</xdr:col>
          <xdr:colOff>295275</xdr:colOff>
          <xdr:row>17</xdr:row>
          <xdr:rowOff>285750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104775</xdr:rowOff>
        </xdr:from>
        <xdr:to>
          <xdr:col>1</xdr:col>
          <xdr:colOff>285750</xdr:colOff>
          <xdr:row>18</xdr:row>
          <xdr:rowOff>314325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19</xdr:row>
          <xdr:rowOff>47625</xdr:rowOff>
        </xdr:from>
        <xdr:to>
          <xdr:col>1</xdr:col>
          <xdr:colOff>295275</xdr:colOff>
          <xdr:row>19</xdr:row>
          <xdr:rowOff>257175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133350</xdr:rowOff>
        </xdr:from>
        <xdr:to>
          <xdr:col>1</xdr:col>
          <xdr:colOff>295275</xdr:colOff>
          <xdr:row>20</xdr:row>
          <xdr:rowOff>342900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21</xdr:row>
          <xdr:rowOff>66675</xdr:rowOff>
        </xdr:from>
        <xdr:to>
          <xdr:col>1</xdr:col>
          <xdr:colOff>304800</xdr:colOff>
          <xdr:row>21</xdr:row>
          <xdr:rowOff>276225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85725</xdr:rowOff>
        </xdr:from>
        <xdr:to>
          <xdr:col>1</xdr:col>
          <xdr:colOff>304800</xdr:colOff>
          <xdr:row>22</xdr:row>
          <xdr:rowOff>295275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114300</xdr:rowOff>
        </xdr:from>
        <xdr:to>
          <xdr:col>1</xdr:col>
          <xdr:colOff>323850</xdr:colOff>
          <xdr:row>23</xdr:row>
          <xdr:rowOff>323850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47625</xdr:rowOff>
        </xdr:from>
        <xdr:to>
          <xdr:col>1</xdr:col>
          <xdr:colOff>314325</xdr:colOff>
          <xdr:row>24</xdr:row>
          <xdr:rowOff>257175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25</xdr:row>
          <xdr:rowOff>123825</xdr:rowOff>
        </xdr:from>
        <xdr:to>
          <xdr:col>1</xdr:col>
          <xdr:colOff>323850</xdr:colOff>
          <xdr:row>25</xdr:row>
          <xdr:rowOff>333375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26</xdr:row>
          <xdr:rowOff>209550</xdr:rowOff>
        </xdr:from>
        <xdr:to>
          <xdr:col>1</xdr:col>
          <xdr:colOff>314325</xdr:colOff>
          <xdr:row>26</xdr:row>
          <xdr:rowOff>419100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666750</xdr:colOff>
      <xdr:row>26</xdr:row>
      <xdr:rowOff>200025</xdr:rowOff>
    </xdr:from>
    <xdr:ext cx="4752975" cy="180975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666750" y="17878425"/>
          <a:ext cx="4752975"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Describe:</a:t>
          </a:r>
        </a:p>
      </xdr:txBody>
    </xdr:sp>
    <xdr:clientData/>
  </xdr:oneCellAnchor>
  <xdr:oneCellAnchor>
    <xdr:from>
      <xdr:col>0</xdr:col>
      <xdr:colOff>657224</xdr:colOff>
      <xdr:row>15</xdr:row>
      <xdr:rowOff>314324</xdr:rowOff>
    </xdr:from>
    <xdr:ext cx="4819651" cy="438151"/>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657224" y="13287374"/>
          <a:ext cx="4819651" cy="4381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Training Event:</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685799</xdr:colOff>
      <xdr:row>1</xdr:row>
      <xdr:rowOff>190499</xdr:rowOff>
    </xdr:from>
    <xdr:ext cx="4857751" cy="352425"/>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85799" y="380999"/>
          <a:ext cx="4857751" cy="352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Chair:</a:t>
          </a:r>
        </a:p>
      </xdr:txBody>
    </xdr:sp>
    <xdr:clientData/>
  </xdr:oneCellAnchor>
  <xdr:oneCellAnchor>
    <xdr:from>
      <xdr:col>0</xdr:col>
      <xdr:colOff>685800</xdr:colOff>
      <xdr:row>2</xdr:row>
      <xdr:rowOff>209550</xdr:rowOff>
    </xdr:from>
    <xdr:ext cx="4800600" cy="600076"/>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685800" y="933450"/>
          <a:ext cx="4800600" cy="600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Committee Members:</a:t>
          </a:r>
        </a:p>
      </xdr:txBody>
    </xdr:sp>
    <xdr:clientData/>
  </xdr:oneCellAnchor>
  <xdr:oneCellAnchor>
    <xdr:from>
      <xdr:col>0</xdr:col>
      <xdr:colOff>695325</xdr:colOff>
      <xdr:row>3</xdr:row>
      <xdr:rowOff>190500</xdr:rowOff>
    </xdr:from>
    <xdr:ext cx="4810125" cy="264560"/>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695325" y="1752600"/>
          <a:ext cx="4810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State</a:t>
          </a:r>
          <a:r>
            <a:rPr lang="en-US" sz="1100" b="1" baseline="0"/>
            <a:t> Office will fill in.</a:t>
          </a:r>
          <a:endParaRPr lang="en-US" sz="1100" b="1"/>
        </a:p>
      </xdr:txBody>
    </xdr:sp>
    <xdr:clientData/>
  </xdr:oneCellAnchor>
  <xdr:oneCellAnchor>
    <xdr:from>
      <xdr:col>0</xdr:col>
      <xdr:colOff>685800</xdr:colOff>
      <xdr:row>4</xdr:row>
      <xdr:rowOff>190499</xdr:rowOff>
    </xdr:from>
    <xdr:ext cx="4819650" cy="638176"/>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685800" y="2305049"/>
          <a:ext cx="4819650" cy="6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State</a:t>
          </a:r>
          <a:r>
            <a:rPr lang="en-US" sz="1100" b="1" baseline="0"/>
            <a:t> Office will fill in.</a:t>
          </a:r>
          <a:endParaRPr lang="en-US" sz="1100" b="1"/>
        </a:p>
      </xdr:txBody>
    </xdr:sp>
    <xdr:clientData/>
  </xdr:oneCellAnchor>
  <xdr:oneCellAnchor>
    <xdr:from>
      <xdr:col>0</xdr:col>
      <xdr:colOff>695324</xdr:colOff>
      <xdr:row>6</xdr:row>
      <xdr:rowOff>361949</xdr:rowOff>
    </xdr:from>
    <xdr:ext cx="4810125" cy="685801"/>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695324" y="4400549"/>
          <a:ext cx="4810125" cy="6858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Names (Max</a:t>
          </a:r>
          <a:r>
            <a:rPr lang="en-US" sz="1100" b="1" baseline="0"/>
            <a:t> 5)</a:t>
          </a:r>
          <a:r>
            <a:rPr lang="en-US" sz="1100" b="1"/>
            <a:t>:</a:t>
          </a:r>
        </a:p>
      </xdr:txBody>
    </xdr:sp>
    <xdr:clientData/>
  </xdr:oneCellAnchor>
  <xdr:oneCellAnchor>
    <xdr:from>
      <xdr:col>0</xdr:col>
      <xdr:colOff>666750</xdr:colOff>
      <xdr:row>5</xdr:row>
      <xdr:rowOff>542924</xdr:rowOff>
    </xdr:from>
    <xdr:ext cx="4819650" cy="800101"/>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666750" y="3514724"/>
          <a:ext cx="4819650" cy="800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Names (Max 5):</a:t>
          </a:r>
        </a:p>
      </xdr:txBody>
    </xdr:sp>
    <xdr:clientData/>
  </xdr:oneCellAnchor>
  <xdr:oneCellAnchor>
    <xdr:from>
      <xdr:col>0</xdr:col>
      <xdr:colOff>666750</xdr:colOff>
      <xdr:row>9</xdr:row>
      <xdr:rowOff>352425</xdr:rowOff>
    </xdr:from>
    <xdr:ext cx="4819650" cy="552450"/>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66750" y="7543800"/>
          <a:ext cx="4819650"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Number</a:t>
          </a:r>
          <a:r>
            <a:rPr lang="en-US" sz="1100" b="1" baseline="0"/>
            <a:t> of Publications:</a:t>
          </a:r>
          <a:endParaRPr lang="en-US" sz="1100" b="1"/>
        </a:p>
      </xdr:txBody>
    </xdr:sp>
    <xdr:clientData/>
  </xdr:oneCellAnchor>
  <xdr:oneCellAnchor>
    <xdr:from>
      <xdr:col>0</xdr:col>
      <xdr:colOff>685800</xdr:colOff>
      <xdr:row>8</xdr:row>
      <xdr:rowOff>533399</xdr:rowOff>
    </xdr:from>
    <xdr:ext cx="4838700" cy="762001"/>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85800" y="6381749"/>
          <a:ext cx="4838700" cy="7620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Names:</a:t>
          </a:r>
        </a:p>
      </xdr:txBody>
    </xdr:sp>
    <xdr:clientData/>
  </xdr:oneCellAnchor>
  <xdr:oneCellAnchor>
    <xdr:from>
      <xdr:col>0</xdr:col>
      <xdr:colOff>666750</xdr:colOff>
      <xdr:row>13</xdr:row>
      <xdr:rowOff>352424</xdr:rowOff>
    </xdr:from>
    <xdr:ext cx="4752975" cy="1057276"/>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66750" y="9829799"/>
          <a:ext cx="4752975" cy="10572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Explain:</a:t>
          </a:r>
        </a:p>
      </xdr:txBody>
    </xdr:sp>
    <xdr:clientData/>
  </xdr:oneCellAnchor>
  <mc:AlternateContent xmlns:mc="http://schemas.openxmlformats.org/markup-compatibility/2006">
    <mc:Choice xmlns:a14="http://schemas.microsoft.com/office/drawing/2010/main" Requires="a14">
      <xdr:twoCellAnchor editAs="oneCell">
        <xdr:from>
          <xdr:col>0</xdr:col>
          <xdr:colOff>171450</xdr:colOff>
          <xdr:row>0</xdr:row>
          <xdr:rowOff>180975</xdr:rowOff>
        </xdr:from>
        <xdr:to>
          <xdr:col>0</xdr:col>
          <xdr:colOff>657225</xdr:colOff>
          <xdr:row>2</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xdr:row>
          <xdr:rowOff>390525</xdr:rowOff>
        </xdr:from>
        <xdr:to>
          <xdr:col>1</xdr:col>
          <xdr:colOff>238125</xdr:colOff>
          <xdr:row>8</xdr:row>
          <xdr:rowOff>866775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xdr:row>
          <xdr:rowOff>66675</xdr:rowOff>
        </xdr:from>
        <xdr:to>
          <xdr:col>1</xdr:col>
          <xdr:colOff>9525</xdr:colOff>
          <xdr:row>2</xdr:row>
          <xdr:rowOff>742950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xdr:row>
          <xdr:rowOff>276225</xdr:rowOff>
        </xdr:from>
        <xdr:to>
          <xdr:col>0</xdr:col>
          <xdr:colOff>561975</xdr:colOff>
          <xdr:row>5</xdr:row>
          <xdr:rowOff>571500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xdr:row>
          <xdr:rowOff>200025</xdr:rowOff>
        </xdr:from>
        <xdr:to>
          <xdr:col>0</xdr:col>
          <xdr:colOff>666750</xdr:colOff>
          <xdr:row>6</xdr:row>
          <xdr:rowOff>571500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7</xdr:row>
          <xdr:rowOff>38100</xdr:rowOff>
        </xdr:from>
        <xdr:to>
          <xdr:col>1</xdr:col>
          <xdr:colOff>209550</xdr:colOff>
          <xdr:row>7</xdr:row>
          <xdr:rowOff>438150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10</xdr:row>
          <xdr:rowOff>123825</xdr:rowOff>
        </xdr:from>
        <xdr:to>
          <xdr:col>1</xdr:col>
          <xdr:colOff>0</xdr:colOff>
          <xdr:row>10</xdr:row>
          <xdr:rowOff>571500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19050</xdr:rowOff>
        </xdr:from>
        <xdr:to>
          <xdr:col>1</xdr:col>
          <xdr:colOff>238125</xdr:colOff>
          <xdr:row>9</xdr:row>
          <xdr:rowOff>704850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19050</xdr:rowOff>
        </xdr:from>
        <xdr:to>
          <xdr:col>1</xdr:col>
          <xdr:colOff>219075</xdr:colOff>
          <xdr:row>13</xdr:row>
          <xdr:rowOff>1428750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685800</xdr:colOff>
      <xdr:row>10</xdr:row>
      <xdr:rowOff>409575</xdr:rowOff>
    </xdr:from>
    <xdr:ext cx="4648200" cy="342900"/>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685800" y="8562975"/>
          <a:ext cx="46482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Method:</a:t>
          </a:r>
        </a:p>
      </xdr:txBody>
    </xdr:sp>
    <xdr:clientData/>
  </xdr:oneCellAnchor>
  <mc:AlternateContent xmlns:mc="http://schemas.openxmlformats.org/markup-compatibility/2006">
    <mc:Choice xmlns:a14="http://schemas.microsoft.com/office/drawing/2010/main" Requires="a14">
      <xdr:twoCellAnchor editAs="oneCell">
        <xdr:from>
          <xdr:col>0</xdr:col>
          <xdr:colOff>152400</xdr:colOff>
          <xdr:row>11</xdr:row>
          <xdr:rowOff>38100</xdr:rowOff>
        </xdr:from>
        <xdr:to>
          <xdr:col>0</xdr:col>
          <xdr:colOff>714375</xdr:colOff>
          <xdr:row>11</xdr:row>
          <xdr:rowOff>485775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xdr:row>
          <xdr:rowOff>19050</xdr:rowOff>
        </xdr:from>
        <xdr:to>
          <xdr:col>1</xdr:col>
          <xdr:colOff>0</xdr:colOff>
          <xdr:row>12</xdr:row>
          <xdr:rowOff>466725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oneCellAnchor>
    <xdr:from>
      <xdr:col>0</xdr:col>
      <xdr:colOff>685800</xdr:colOff>
      <xdr:row>12</xdr:row>
      <xdr:rowOff>152399</xdr:rowOff>
    </xdr:from>
    <xdr:ext cx="4543425" cy="895351"/>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685800" y="9629774"/>
          <a:ext cx="4543425" cy="895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Describe your involvement:</a:t>
          </a:r>
        </a:p>
      </xdr:txBody>
    </xdr:sp>
    <xdr:clientData/>
  </xdr:oneCellAnchor>
  <mc:AlternateContent xmlns:mc="http://schemas.openxmlformats.org/markup-compatibility/2006">
    <mc:Choice xmlns:a14="http://schemas.microsoft.com/office/drawing/2010/main" Requires="a14">
      <xdr:twoCellAnchor editAs="oneCell">
        <xdr:from>
          <xdr:col>0</xdr:col>
          <xdr:colOff>123825</xdr:colOff>
          <xdr:row>6</xdr:row>
          <xdr:rowOff>438150</xdr:rowOff>
        </xdr:from>
        <xdr:to>
          <xdr:col>0</xdr:col>
          <xdr:colOff>666750</xdr:colOff>
          <xdr:row>6</xdr:row>
          <xdr:rowOff>809625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5</xdr:row>
          <xdr:rowOff>1333500</xdr:rowOff>
        </xdr:from>
        <xdr:to>
          <xdr:col>0</xdr:col>
          <xdr:colOff>666750</xdr:colOff>
          <xdr:row>6</xdr:row>
          <xdr:rowOff>361950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xdr:row>
          <xdr:rowOff>676275</xdr:rowOff>
        </xdr:from>
        <xdr:to>
          <xdr:col>0</xdr:col>
          <xdr:colOff>666750</xdr:colOff>
          <xdr:row>6</xdr:row>
          <xdr:rowOff>1019175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xdr:row>
          <xdr:rowOff>885825</xdr:rowOff>
        </xdr:from>
        <xdr:to>
          <xdr:col>0</xdr:col>
          <xdr:colOff>666750</xdr:colOff>
          <xdr:row>6</xdr:row>
          <xdr:rowOff>1257300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xdr:row>
          <xdr:rowOff>57150</xdr:rowOff>
        </xdr:from>
        <xdr:to>
          <xdr:col>0</xdr:col>
          <xdr:colOff>561975</xdr:colOff>
          <xdr:row>5</xdr:row>
          <xdr:rowOff>352425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752475</xdr:rowOff>
        </xdr:from>
        <xdr:to>
          <xdr:col>0</xdr:col>
          <xdr:colOff>571500</xdr:colOff>
          <xdr:row>5</xdr:row>
          <xdr:rowOff>1047750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523875</xdr:rowOff>
        </xdr:from>
        <xdr:to>
          <xdr:col>0</xdr:col>
          <xdr:colOff>571500</xdr:colOff>
          <xdr:row>5</xdr:row>
          <xdr:rowOff>819150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971550</xdr:rowOff>
        </xdr:from>
        <xdr:to>
          <xdr:col>0</xdr:col>
          <xdr:colOff>571500</xdr:colOff>
          <xdr:row>5</xdr:row>
          <xdr:rowOff>1266825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685799</xdr:colOff>
      <xdr:row>1</xdr:row>
      <xdr:rowOff>190499</xdr:rowOff>
    </xdr:from>
    <xdr:ext cx="4857751" cy="628651"/>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685799" y="380999"/>
          <a:ext cx="4857751" cy="62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Website/Facebook</a:t>
          </a:r>
          <a:r>
            <a:rPr lang="en-US" sz="1100" b="1" baseline="0"/>
            <a:t> address:</a:t>
          </a:r>
        </a:p>
        <a:p>
          <a:endParaRPr lang="en-US" sz="1100" b="1" baseline="0"/>
        </a:p>
        <a:p>
          <a:r>
            <a:rPr lang="en-US" sz="1100" b="1" baseline="0"/>
            <a:t>Date of last post/article:</a:t>
          </a:r>
          <a:endParaRPr lang="en-US" sz="1100" b="1"/>
        </a:p>
      </xdr:txBody>
    </xdr:sp>
    <xdr:clientData/>
  </xdr:oneCellAnchor>
  <xdr:oneCellAnchor>
    <xdr:from>
      <xdr:col>0</xdr:col>
      <xdr:colOff>685800</xdr:colOff>
      <xdr:row>3</xdr:row>
      <xdr:rowOff>342900</xdr:rowOff>
    </xdr:from>
    <xdr:ext cx="4810125" cy="666750"/>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685800" y="1905000"/>
          <a:ext cx="4810125" cy="666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a:t>
          </a:r>
        </a:p>
        <a:p>
          <a:r>
            <a:rPr lang="en-US" sz="1100" b="1"/>
            <a:t>Subject:</a:t>
          </a:r>
        </a:p>
        <a:p>
          <a:r>
            <a:rPr lang="en-US" sz="1100" b="1"/>
            <a:t>Publication:</a:t>
          </a:r>
        </a:p>
      </xdr:txBody>
    </xdr:sp>
    <xdr:clientData/>
  </xdr:oneCellAnchor>
  <xdr:oneCellAnchor>
    <xdr:from>
      <xdr:col>0</xdr:col>
      <xdr:colOff>666750</xdr:colOff>
      <xdr:row>4</xdr:row>
      <xdr:rowOff>323849</xdr:rowOff>
    </xdr:from>
    <xdr:ext cx="4819650" cy="638176"/>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666750" y="2438399"/>
          <a:ext cx="4819650" cy="638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a:t>
          </a:r>
        </a:p>
        <a:p>
          <a:r>
            <a:rPr lang="en-US" sz="1100" b="1"/>
            <a:t>Subject:</a:t>
          </a:r>
        </a:p>
        <a:p>
          <a:r>
            <a:rPr lang="en-US" sz="1100" b="1"/>
            <a:t>Radio</a:t>
          </a:r>
          <a:r>
            <a:rPr lang="en-US" sz="1100" b="1" baseline="0"/>
            <a:t> Station:</a:t>
          </a:r>
          <a:endParaRPr lang="en-US" sz="1100" b="1"/>
        </a:p>
      </xdr:txBody>
    </xdr:sp>
    <xdr:clientData/>
  </xdr:oneCellAnchor>
  <xdr:oneCellAnchor>
    <xdr:from>
      <xdr:col>0</xdr:col>
      <xdr:colOff>695325</xdr:colOff>
      <xdr:row>5</xdr:row>
      <xdr:rowOff>361950</xdr:rowOff>
    </xdr:from>
    <xdr:ext cx="4800600" cy="647700"/>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695325" y="3333750"/>
          <a:ext cx="4800600" cy="647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a:t>
          </a:r>
        </a:p>
        <a:p>
          <a:r>
            <a:rPr lang="en-US" sz="1100" b="1"/>
            <a:t>Subject:</a:t>
          </a:r>
        </a:p>
        <a:p>
          <a:r>
            <a:rPr lang="en-US" sz="1100" b="1"/>
            <a:t>Publication:</a:t>
          </a:r>
        </a:p>
      </xdr:txBody>
    </xdr:sp>
    <xdr:clientData/>
  </xdr:oneCellAnchor>
  <xdr:oneCellAnchor>
    <xdr:from>
      <xdr:col>0</xdr:col>
      <xdr:colOff>695324</xdr:colOff>
      <xdr:row>6</xdr:row>
      <xdr:rowOff>361949</xdr:rowOff>
    </xdr:from>
    <xdr:ext cx="4810125" cy="800101"/>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695324" y="4400549"/>
          <a:ext cx="4810125" cy="800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Date:</a:t>
          </a:r>
        </a:p>
        <a:p>
          <a:r>
            <a:rPr lang="en-US" sz="1100" b="1"/>
            <a:t>Subject:</a:t>
          </a:r>
        </a:p>
        <a:p>
          <a:r>
            <a:rPr lang="en-US" sz="1100" b="1"/>
            <a:t>Publication:</a:t>
          </a:r>
        </a:p>
      </xdr:txBody>
    </xdr:sp>
    <xdr:clientData/>
  </xdr:oneCellAnchor>
  <xdr:oneCellAnchor>
    <xdr:from>
      <xdr:col>0</xdr:col>
      <xdr:colOff>666750</xdr:colOff>
      <xdr:row>7</xdr:row>
      <xdr:rowOff>352424</xdr:rowOff>
    </xdr:from>
    <xdr:ext cx="4819650" cy="485775"/>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66750" y="5438774"/>
          <a:ext cx="4819650" cy="485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Member:</a:t>
          </a:r>
        </a:p>
        <a:p>
          <a:r>
            <a:rPr lang="en-US" sz="1100" b="1"/>
            <a:t>Training</a:t>
          </a:r>
          <a:r>
            <a:rPr lang="en-US" sz="1100" b="1" baseline="0"/>
            <a:t> Event:</a:t>
          </a:r>
          <a:endParaRPr lang="en-US" sz="1100" b="1"/>
        </a:p>
      </xdr:txBody>
    </xdr:sp>
    <xdr:clientData/>
  </xdr:oneCellAnchor>
  <xdr:oneCellAnchor>
    <xdr:from>
      <xdr:col>0</xdr:col>
      <xdr:colOff>676275</xdr:colOff>
      <xdr:row>8</xdr:row>
      <xdr:rowOff>371474</xdr:rowOff>
    </xdr:from>
    <xdr:ext cx="4838700" cy="619125"/>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676275" y="6505574"/>
          <a:ext cx="4838700" cy="619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Please Describe:</a:t>
          </a:r>
        </a:p>
      </xdr:txBody>
    </xdr:sp>
    <xdr:clientData/>
  </xdr:oneCellAnchor>
  <xdr:oneCellAnchor>
    <xdr:from>
      <xdr:col>1</xdr:col>
      <xdr:colOff>28575</xdr:colOff>
      <xdr:row>9</xdr:row>
      <xdr:rowOff>352424</xdr:rowOff>
    </xdr:from>
    <xdr:ext cx="4752975" cy="1314451"/>
    <xdr:sp macro="" textlink="">
      <xdr:nvSpPr>
        <xdr:cNvPr id="11" name="TextBox 10">
          <a:extLst>
            <a:ext uri="{FF2B5EF4-FFF2-40B4-BE49-F238E27FC236}">
              <a16:creationId xmlns:a16="http://schemas.microsoft.com/office/drawing/2014/main" id="{00000000-0008-0000-0600-00000B000000}"/>
            </a:ext>
          </a:extLst>
        </xdr:cNvPr>
        <xdr:cNvSpPr txBox="1"/>
      </xdr:nvSpPr>
      <xdr:spPr>
        <a:xfrm>
          <a:off x="762000" y="7496174"/>
          <a:ext cx="4752975" cy="13144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142875</xdr:colOff>
          <xdr:row>1</xdr:row>
          <xdr:rowOff>180975</xdr:rowOff>
        </xdr:from>
        <xdr:to>
          <xdr:col>0</xdr:col>
          <xdr:colOff>685800</xdr:colOff>
          <xdr:row>1</xdr:row>
          <xdr:rowOff>438150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xdr:row>
          <xdr:rowOff>276225</xdr:rowOff>
        </xdr:from>
        <xdr:to>
          <xdr:col>0</xdr:col>
          <xdr:colOff>685800</xdr:colOff>
          <xdr:row>8</xdr:row>
          <xdr:rowOff>714375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xdr:row>
          <xdr:rowOff>19050</xdr:rowOff>
        </xdr:from>
        <xdr:to>
          <xdr:col>0</xdr:col>
          <xdr:colOff>628650</xdr:colOff>
          <xdr:row>3</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xdr:row>
          <xdr:rowOff>142875</xdr:rowOff>
        </xdr:from>
        <xdr:to>
          <xdr:col>0</xdr:col>
          <xdr:colOff>657225</xdr:colOff>
          <xdr:row>3</xdr:row>
          <xdr:rowOff>714375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xdr:row>
          <xdr:rowOff>247650</xdr:rowOff>
        </xdr:from>
        <xdr:to>
          <xdr:col>0</xdr:col>
          <xdr:colOff>657225</xdr:colOff>
          <xdr:row>4</xdr:row>
          <xdr:rowOff>685800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5</xdr:row>
          <xdr:rowOff>438150</xdr:rowOff>
        </xdr:from>
        <xdr:to>
          <xdr:col>0</xdr:col>
          <xdr:colOff>666750</xdr:colOff>
          <xdr:row>5</xdr:row>
          <xdr:rowOff>723900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6</xdr:row>
          <xdr:rowOff>381000</xdr:rowOff>
        </xdr:from>
        <xdr:to>
          <xdr:col>1</xdr:col>
          <xdr:colOff>238125</xdr:colOff>
          <xdr:row>6</xdr:row>
          <xdr:rowOff>809625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7</xdr:row>
          <xdr:rowOff>285750</xdr:rowOff>
        </xdr:from>
        <xdr:to>
          <xdr:col>1</xdr:col>
          <xdr:colOff>228600</xdr:colOff>
          <xdr:row>7</xdr:row>
          <xdr:rowOff>619125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xdr:row>
          <xdr:rowOff>619125</xdr:rowOff>
        </xdr:from>
        <xdr:to>
          <xdr:col>0</xdr:col>
          <xdr:colOff>714375</xdr:colOff>
          <xdr:row>9</xdr:row>
          <xdr:rowOff>1133475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ctrlProp" Target="../ctrlProps/ctrlProp23.x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vmlDrawing" Target="../drawings/vmlDrawing3.v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drawing" Target="../drawings/drawing5.xml"/><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ctrlProp" Target="../ctrlProps/ctrlProp48.x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vmlDrawing" Target="../drawings/vmlDrawing4.v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drawing" Target="../drawings/drawing6.xml"/><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ctrlProp" Target="../ctrlProps/ctrlProp67.xml"/><Relationship Id="rId7" Type="http://schemas.openxmlformats.org/officeDocument/2006/relationships/ctrlProp" Target="../ctrlProps/ctrlProp71.xml"/><Relationship Id="rId2" Type="http://schemas.openxmlformats.org/officeDocument/2006/relationships/vmlDrawing" Target="../drawings/vmlDrawing5.vml"/><Relationship Id="rId1" Type="http://schemas.openxmlformats.org/officeDocument/2006/relationships/drawing" Target="../drawings/drawing7.xml"/><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0" Type="http://schemas.openxmlformats.org/officeDocument/2006/relationships/ctrlProp" Target="../ctrlProps/ctrlProp74.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01714-627E-4984-BD44-E3ED5F990EF3}">
  <dimension ref="B2:O40"/>
  <sheetViews>
    <sheetView tabSelected="1" workbookViewId="0">
      <selection activeCell="E2" sqref="E2"/>
    </sheetView>
  </sheetViews>
  <sheetFormatPr defaultRowHeight="15" x14ac:dyDescent="0.25"/>
  <cols>
    <col min="2" max="2" width="9.140625" hidden="1" customWidth="1"/>
    <col min="3" max="3" width="105.140625" customWidth="1"/>
    <col min="15" max="15" width="95.28515625" customWidth="1"/>
  </cols>
  <sheetData>
    <row r="2" spans="3:3" ht="93" customHeight="1" x14ac:dyDescent="0.25">
      <c r="C2" s="39" t="s">
        <v>86</v>
      </c>
    </row>
    <row r="40" spans="15:15" ht="21" x14ac:dyDescent="0.25">
      <c r="O40" s="3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785A4-7C40-4161-864E-2E8549AB0701}">
  <dimension ref="A1:M20"/>
  <sheetViews>
    <sheetView workbookViewId="0">
      <selection activeCell="M2" sqref="M2"/>
    </sheetView>
  </sheetViews>
  <sheetFormatPr defaultRowHeight="15" x14ac:dyDescent="0.25"/>
  <cols>
    <col min="4" max="6" width="9.140625" customWidth="1"/>
  </cols>
  <sheetData>
    <row r="1" spans="1:13" ht="18.75" x14ac:dyDescent="0.3">
      <c r="A1" s="12" t="s">
        <v>2</v>
      </c>
      <c r="J1" s="6"/>
      <c r="L1" s="6"/>
      <c r="M1" s="14"/>
    </row>
    <row r="2" spans="1:13" ht="18.75" x14ac:dyDescent="0.3">
      <c r="A2" s="13" t="s">
        <v>3</v>
      </c>
      <c r="B2" s="5"/>
      <c r="C2" s="5"/>
      <c r="D2" s="5"/>
      <c r="E2" s="5"/>
      <c r="F2" s="5"/>
      <c r="G2" s="5"/>
      <c r="H2" s="5"/>
      <c r="I2" s="5"/>
      <c r="J2" s="5"/>
      <c r="K2" s="5"/>
      <c r="L2" s="5"/>
      <c r="M2" s="7"/>
    </row>
    <row r="4" spans="1:13" ht="15.75" x14ac:dyDescent="0.25">
      <c r="A4" s="9" t="s">
        <v>4</v>
      </c>
      <c r="E4" s="5"/>
      <c r="F4" s="5"/>
      <c r="G4" s="5"/>
      <c r="H4" s="5"/>
      <c r="I4" s="5"/>
      <c r="J4" s="5"/>
    </row>
    <row r="6" spans="1:13" x14ac:dyDescent="0.25">
      <c r="C6" s="5"/>
      <c r="D6" s="5"/>
      <c r="E6" s="5"/>
      <c r="F6" s="5"/>
      <c r="G6" s="5"/>
      <c r="H6" s="5"/>
      <c r="I6" s="5"/>
      <c r="J6" s="5"/>
    </row>
    <row r="7" spans="1:13" ht="15.75" x14ac:dyDescent="0.25">
      <c r="A7" s="9" t="s">
        <v>5</v>
      </c>
      <c r="B7" s="6"/>
      <c r="J7" s="10"/>
    </row>
    <row r="8" spans="1:13" x14ac:dyDescent="0.25">
      <c r="B8" s="6"/>
      <c r="J8" s="6"/>
    </row>
    <row r="9" spans="1:13" x14ac:dyDescent="0.25">
      <c r="B9" s="6"/>
      <c r="J9" s="6"/>
    </row>
    <row r="10" spans="1:13" x14ac:dyDescent="0.25">
      <c r="B10" s="6"/>
      <c r="J10" s="6"/>
    </row>
    <row r="11" spans="1:13" x14ac:dyDescent="0.25">
      <c r="B11" s="6"/>
      <c r="J11" s="6"/>
    </row>
    <row r="12" spans="1:13" x14ac:dyDescent="0.25">
      <c r="B12" s="6"/>
      <c r="J12" s="6"/>
    </row>
    <row r="13" spans="1:13" x14ac:dyDescent="0.25">
      <c r="B13" s="6"/>
      <c r="J13" s="6"/>
    </row>
    <row r="14" spans="1:13" x14ac:dyDescent="0.25">
      <c r="B14" s="6"/>
      <c r="J14" s="6"/>
    </row>
    <row r="15" spans="1:13" x14ac:dyDescent="0.25">
      <c r="B15" s="6"/>
      <c r="C15" s="8"/>
      <c r="D15" s="5"/>
      <c r="E15" s="5"/>
      <c r="F15" s="5"/>
      <c r="G15" s="5"/>
      <c r="H15" s="5"/>
      <c r="I15" s="5"/>
      <c r="J15" s="7"/>
    </row>
    <row r="19" spans="4:13" x14ac:dyDescent="0.25">
      <c r="D19" s="5"/>
      <c r="E19" s="5"/>
      <c r="F19" s="5"/>
      <c r="G19" s="5"/>
      <c r="H19" s="5"/>
      <c r="K19" s="5"/>
      <c r="L19" s="5"/>
      <c r="M19" s="5"/>
    </row>
    <row r="20" spans="4:13" ht="15.75" x14ac:dyDescent="0.25">
      <c r="F20" s="11" t="s">
        <v>6</v>
      </c>
      <c r="L20" s="11" t="s">
        <v>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472DD-44AC-4184-BCC5-251F1AA9F1B0}">
  <dimension ref="A1:P18"/>
  <sheetViews>
    <sheetView workbookViewId="0">
      <selection activeCell="N14" sqref="N14"/>
    </sheetView>
  </sheetViews>
  <sheetFormatPr defaultRowHeight="15" x14ac:dyDescent="0.25"/>
  <cols>
    <col min="2" max="2" width="9.140625" customWidth="1"/>
    <col min="7" max="7" width="26.28515625" customWidth="1"/>
    <col min="8" max="13" width="9.140625" hidden="1" customWidth="1"/>
  </cols>
  <sheetData>
    <row r="1" spans="1:16" x14ac:dyDescent="0.25">
      <c r="A1" s="35" t="s">
        <v>8</v>
      </c>
      <c r="B1" s="36"/>
      <c r="C1" s="36"/>
      <c r="D1" s="36"/>
      <c r="E1" s="36"/>
      <c r="F1" s="36"/>
      <c r="G1" s="36"/>
      <c r="H1" s="36"/>
      <c r="I1" s="36"/>
      <c r="J1" s="36"/>
      <c r="K1" s="36"/>
      <c r="L1" s="36"/>
      <c r="M1" s="37"/>
      <c r="N1" s="18" t="s">
        <v>0</v>
      </c>
      <c r="O1" s="1"/>
    </row>
    <row r="2" spans="1:16" ht="36" customHeight="1" x14ac:dyDescent="0.25">
      <c r="A2" s="1"/>
      <c r="B2" s="30" t="s">
        <v>9</v>
      </c>
      <c r="C2" s="30"/>
      <c r="D2" s="30"/>
      <c r="E2" s="30"/>
      <c r="F2" s="30"/>
      <c r="G2" s="30"/>
      <c r="H2" s="30"/>
      <c r="I2" s="30"/>
      <c r="J2" s="30"/>
      <c r="K2" s="30"/>
      <c r="L2" s="30"/>
      <c r="M2" s="30"/>
      <c r="N2" s="2">
        <f>IF(O2, 15, 0)</f>
        <v>0</v>
      </c>
      <c r="O2" s="1" t="b">
        <v>0</v>
      </c>
    </row>
    <row r="3" spans="1:16" ht="74.25" customHeight="1" x14ac:dyDescent="0.25">
      <c r="B3" s="30" t="s">
        <v>10</v>
      </c>
      <c r="C3" s="30"/>
      <c r="D3" s="30"/>
      <c r="E3" s="30"/>
      <c r="F3" s="30"/>
      <c r="G3" s="30"/>
      <c r="H3" s="30"/>
      <c r="I3" s="30"/>
      <c r="J3" s="30"/>
      <c r="K3" s="30"/>
      <c r="L3" s="30"/>
      <c r="M3" s="30"/>
      <c r="N3" s="2">
        <f>IF(O3, 15, 0)</f>
        <v>0</v>
      </c>
      <c r="O3" s="1" t="b">
        <v>0</v>
      </c>
      <c r="P3" s="33"/>
    </row>
    <row r="4" spans="1:16" ht="88.5" customHeight="1" x14ac:dyDescent="0.25">
      <c r="B4" s="30" t="s">
        <v>11</v>
      </c>
      <c r="C4" s="30"/>
      <c r="D4" s="30"/>
      <c r="E4" s="30"/>
      <c r="F4" s="30"/>
      <c r="G4" s="30"/>
      <c r="H4" s="30"/>
      <c r="I4" s="30"/>
      <c r="J4" s="30"/>
      <c r="K4" s="30"/>
      <c r="L4" s="30"/>
      <c r="M4" s="30"/>
      <c r="N4" s="2">
        <f>IF(O4,10,0)</f>
        <v>0</v>
      </c>
      <c r="O4" s="1" t="b">
        <v>0</v>
      </c>
      <c r="P4" s="33"/>
    </row>
    <row r="5" spans="1:16" ht="54.75" customHeight="1" x14ac:dyDescent="0.25">
      <c r="B5" s="30" t="s">
        <v>12</v>
      </c>
      <c r="C5" s="30"/>
      <c r="D5" s="30"/>
      <c r="E5" s="30"/>
      <c r="F5" s="30"/>
      <c r="G5" s="30"/>
      <c r="H5" s="30"/>
      <c r="I5" s="30"/>
      <c r="J5" s="30"/>
      <c r="K5" s="30"/>
      <c r="L5" s="30"/>
      <c r="M5" s="30"/>
      <c r="N5" s="2">
        <f t="shared" ref="N5:N10" si="0">IF(O5, 10, 0)</f>
        <v>0</v>
      </c>
      <c r="O5" s="1" t="b">
        <v>0</v>
      </c>
    </row>
    <row r="6" spans="1:16" ht="69.75" customHeight="1" x14ac:dyDescent="0.25">
      <c r="A6" s="1"/>
      <c r="B6" s="30" t="s">
        <v>13</v>
      </c>
      <c r="C6" s="30"/>
      <c r="D6" s="30"/>
      <c r="E6" s="30"/>
      <c r="F6" s="30"/>
      <c r="G6" s="30"/>
      <c r="H6" s="30"/>
      <c r="I6" s="30"/>
      <c r="J6" s="30"/>
      <c r="K6" s="30"/>
      <c r="L6" s="30"/>
      <c r="M6" s="30"/>
      <c r="N6" s="2">
        <f t="shared" si="0"/>
        <v>0</v>
      </c>
      <c r="O6" s="1" t="b">
        <v>0</v>
      </c>
    </row>
    <row r="7" spans="1:16" ht="90.75" customHeight="1" x14ac:dyDescent="0.25">
      <c r="A7" s="1"/>
      <c r="B7" s="34" t="s">
        <v>14</v>
      </c>
      <c r="C7" s="34"/>
      <c r="D7" s="34"/>
      <c r="E7" s="34"/>
      <c r="F7" s="34"/>
      <c r="G7" s="34"/>
      <c r="H7" s="34"/>
      <c r="I7" s="34"/>
      <c r="J7" s="34"/>
      <c r="K7" s="34"/>
      <c r="L7" s="34"/>
      <c r="M7" s="34"/>
      <c r="N7" s="2">
        <f t="shared" si="0"/>
        <v>0</v>
      </c>
      <c r="O7" s="1" t="b">
        <v>0</v>
      </c>
      <c r="P7" s="33"/>
    </row>
    <row r="8" spans="1:16" ht="49.5" customHeight="1" x14ac:dyDescent="0.25">
      <c r="A8" s="1"/>
      <c r="B8" s="15" t="s">
        <v>15</v>
      </c>
      <c r="C8" s="4"/>
      <c r="D8" s="4"/>
      <c r="E8" s="4"/>
      <c r="F8" s="4"/>
      <c r="G8" s="4"/>
      <c r="H8" s="4"/>
      <c r="I8" s="4"/>
      <c r="J8" s="4"/>
      <c r="K8" s="4"/>
      <c r="L8" s="4"/>
      <c r="M8" s="4"/>
      <c r="N8" s="2">
        <f t="shared" si="0"/>
        <v>0</v>
      </c>
      <c r="O8" s="1" t="b">
        <v>0</v>
      </c>
      <c r="P8" s="33"/>
    </row>
    <row r="9" spans="1:16" ht="65.25" customHeight="1" x14ac:dyDescent="0.25">
      <c r="B9" s="30" t="s">
        <v>16</v>
      </c>
      <c r="C9" s="30"/>
      <c r="D9" s="30"/>
      <c r="E9" s="30"/>
      <c r="F9" s="30"/>
      <c r="G9" s="30"/>
      <c r="H9" s="30"/>
      <c r="I9" s="30"/>
      <c r="J9" s="30"/>
      <c r="K9" s="30"/>
      <c r="L9" s="30"/>
      <c r="M9" s="30"/>
      <c r="N9" s="2">
        <f t="shared" si="0"/>
        <v>0</v>
      </c>
      <c r="O9" s="1" t="b">
        <v>0</v>
      </c>
    </row>
    <row r="10" spans="1:16" ht="71.25" customHeight="1" x14ac:dyDescent="0.25">
      <c r="A10" s="1"/>
      <c r="B10" s="30" t="s">
        <v>17</v>
      </c>
      <c r="C10" s="30"/>
      <c r="D10" s="30"/>
      <c r="E10" s="30"/>
      <c r="F10" s="30"/>
      <c r="G10" s="30"/>
      <c r="H10" s="30"/>
      <c r="I10" s="30"/>
      <c r="J10" s="30"/>
      <c r="K10" s="30"/>
      <c r="L10" s="30"/>
      <c r="M10" s="30"/>
      <c r="N10" s="2">
        <f t="shared" si="0"/>
        <v>0</v>
      </c>
      <c r="O10" s="1" t="b">
        <v>0</v>
      </c>
    </row>
    <row r="11" spans="1:16" ht="81.75" customHeight="1" x14ac:dyDescent="0.25">
      <c r="B11" s="30" t="s">
        <v>18</v>
      </c>
      <c r="C11" s="31"/>
      <c r="D11" s="31"/>
      <c r="E11" s="31"/>
      <c r="F11" s="31"/>
      <c r="G11" s="31"/>
      <c r="H11" s="31"/>
      <c r="I11" s="31"/>
      <c r="J11" s="31"/>
      <c r="K11" s="31"/>
      <c r="L11" s="31"/>
      <c r="M11" s="31"/>
      <c r="N11" s="2">
        <f>IF(O11, 10,0)</f>
        <v>0</v>
      </c>
      <c r="O11" s="1" t="b">
        <v>0</v>
      </c>
    </row>
    <row r="12" spans="1:16" ht="111.75" customHeight="1" x14ac:dyDescent="0.25">
      <c r="B12" s="32" t="s">
        <v>19</v>
      </c>
      <c r="C12" s="32"/>
      <c r="D12" s="32"/>
      <c r="E12" s="32"/>
      <c r="F12" s="32"/>
      <c r="G12" s="32"/>
      <c r="H12" s="32"/>
      <c r="I12" s="32"/>
      <c r="J12" s="32"/>
      <c r="K12" s="32"/>
      <c r="L12" s="32"/>
      <c r="M12" s="32"/>
      <c r="N12" s="33">
        <f>IF(O12, 20, 0)</f>
        <v>0</v>
      </c>
      <c r="O12" s="1" t="b">
        <v>0</v>
      </c>
    </row>
    <row r="13" spans="1:16" ht="15.75" thickBot="1" x14ac:dyDescent="0.3">
      <c r="B13" s="32"/>
      <c r="C13" s="32"/>
      <c r="D13" s="32"/>
      <c r="E13" s="32"/>
      <c r="F13" s="32"/>
      <c r="G13" s="32"/>
      <c r="H13" s="32"/>
      <c r="I13" s="32"/>
      <c r="J13" s="32"/>
      <c r="K13" s="32"/>
      <c r="L13" s="32"/>
      <c r="M13" s="32"/>
      <c r="N13" s="33"/>
      <c r="O13" s="1"/>
    </row>
    <row r="14" spans="1:16" ht="37.5" customHeight="1" thickBot="1" x14ac:dyDescent="0.3">
      <c r="C14" s="1"/>
      <c r="N14" s="17">
        <f>N12+N11+N10+N9+N8+N7+N6+N2+N3+N4+N5</f>
        <v>0</v>
      </c>
    </row>
    <row r="15" spans="1:16" x14ac:dyDescent="0.25">
      <c r="C15" s="1"/>
    </row>
    <row r="16" spans="1:16" x14ac:dyDescent="0.25">
      <c r="C16" s="1"/>
    </row>
    <row r="17" spans="3:15" x14ac:dyDescent="0.25">
      <c r="C17" s="1"/>
    </row>
    <row r="18" spans="3:15" x14ac:dyDescent="0.25">
      <c r="J18" s="29" t="s">
        <v>1</v>
      </c>
      <c r="K18" s="29"/>
      <c r="L18" s="29"/>
      <c r="M18" s="29"/>
      <c r="O18" s="1"/>
    </row>
  </sheetData>
  <mergeCells count="15">
    <mergeCell ref="A1:M1"/>
    <mergeCell ref="B2:M2"/>
    <mergeCell ref="B3:M3"/>
    <mergeCell ref="P7:P8"/>
    <mergeCell ref="B4:M4"/>
    <mergeCell ref="B5:M5"/>
    <mergeCell ref="P3:P4"/>
    <mergeCell ref="B6:M6"/>
    <mergeCell ref="J18:M18"/>
    <mergeCell ref="B11:M11"/>
    <mergeCell ref="B12:M13"/>
    <mergeCell ref="N12:N13"/>
    <mergeCell ref="B7:M7"/>
    <mergeCell ref="B9:M9"/>
    <mergeCell ref="B10:M10"/>
  </mergeCells>
  <conditionalFormatting sqref="N2 P3:P4 N4:N6 P7:P8 N9:N12">
    <cfRule type="cellIs" dxfId="8" priority="7" operator="greaterThan">
      <formula>0</formula>
    </cfRule>
  </conditionalFormatting>
  <conditionalFormatting sqref="N3">
    <cfRule type="cellIs" dxfId="7" priority="2" operator="greaterThan">
      <formula>0</formula>
    </cfRule>
    <cfRule type="cellIs" dxfId="6" priority="3" operator="greaterThan">
      <formula>0</formula>
    </cfRule>
    <cfRule type="cellIs" priority="4" operator="between">
      <formula>10</formula>
      <formula>20</formula>
    </cfRule>
    <cfRule type="containsText" priority="5" operator="containsText" text="10-20">
      <formula>NOT(ISERROR(SEARCH("10-20",N3)))</formula>
    </cfRule>
  </conditionalFormatting>
  <conditionalFormatting sqref="N7:N8">
    <cfRule type="cellIs" dxfId="5" priority="1" operator="greaterThan">
      <formula>0</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0</xdr:col>
                    <xdr:colOff>76200</xdr:colOff>
                    <xdr:row>0</xdr:row>
                    <xdr:rowOff>180975</xdr:rowOff>
                  </from>
                  <to>
                    <xdr:col>0</xdr:col>
                    <xdr:colOff>561975</xdr:colOff>
                    <xdr:row>1</xdr:row>
                    <xdr:rowOff>200025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0</xdr:col>
                    <xdr:colOff>76200</xdr:colOff>
                    <xdr:row>2</xdr:row>
                    <xdr:rowOff>0</xdr:rowOff>
                  </from>
                  <to>
                    <xdr:col>0</xdr:col>
                    <xdr:colOff>561975</xdr:colOff>
                    <xdr:row>2</xdr:row>
                    <xdr:rowOff>228600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0</xdr:col>
                    <xdr:colOff>66675</xdr:colOff>
                    <xdr:row>3</xdr:row>
                    <xdr:rowOff>0</xdr:rowOff>
                  </from>
                  <to>
                    <xdr:col>0</xdr:col>
                    <xdr:colOff>561975</xdr:colOff>
                    <xdr:row>3</xdr:row>
                    <xdr:rowOff>209550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0</xdr:col>
                    <xdr:colOff>47625</xdr:colOff>
                    <xdr:row>4</xdr:row>
                    <xdr:rowOff>0</xdr:rowOff>
                  </from>
                  <to>
                    <xdr:col>0</xdr:col>
                    <xdr:colOff>523875</xdr:colOff>
                    <xdr:row>4</xdr:row>
                    <xdr:rowOff>219075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0</xdr:col>
                    <xdr:colOff>76200</xdr:colOff>
                    <xdr:row>5</xdr:row>
                    <xdr:rowOff>0</xdr:rowOff>
                  </from>
                  <to>
                    <xdr:col>0</xdr:col>
                    <xdr:colOff>561975</xdr:colOff>
                    <xdr:row>5</xdr:row>
                    <xdr:rowOff>219075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0</xdr:col>
                    <xdr:colOff>47625</xdr:colOff>
                    <xdr:row>6</xdr:row>
                    <xdr:rowOff>0</xdr:rowOff>
                  </from>
                  <to>
                    <xdr:col>0</xdr:col>
                    <xdr:colOff>523875</xdr:colOff>
                    <xdr:row>6</xdr:row>
                    <xdr:rowOff>200025</xdr:rowOff>
                  </to>
                </anchor>
              </controlPr>
            </control>
          </mc:Choice>
        </mc:AlternateContent>
        <mc:AlternateContent xmlns:mc="http://schemas.openxmlformats.org/markup-compatibility/2006">
          <mc:Choice Requires="x14">
            <control shapeId="4108" r:id="rId10" name="Check Box 12">
              <controlPr locked="0" defaultSize="0" autoFill="0" autoLine="0" autoPict="0">
                <anchor moveWithCells="1">
                  <from>
                    <xdr:col>0</xdr:col>
                    <xdr:colOff>104775</xdr:colOff>
                    <xdr:row>7</xdr:row>
                    <xdr:rowOff>47625</xdr:rowOff>
                  </from>
                  <to>
                    <xdr:col>0</xdr:col>
                    <xdr:colOff>581025</xdr:colOff>
                    <xdr:row>7</xdr:row>
                    <xdr:rowOff>247650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0</xdr:col>
                    <xdr:colOff>76200</xdr:colOff>
                    <xdr:row>8</xdr:row>
                    <xdr:rowOff>209550</xdr:rowOff>
                  </from>
                  <to>
                    <xdr:col>1</xdr:col>
                    <xdr:colOff>38100</xdr:colOff>
                    <xdr:row>8</xdr:row>
                    <xdr:rowOff>419100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0</xdr:col>
                    <xdr:colOff>95250</xdr:colOff>
                    <xdr:row>9</xdr:row>
                    <xdr:rowOff>114300</xdr:rowOff>
                  </from>
                  <to>
                    <xdr:col>1</xdr:col>
                    <xdr:colOff>342900</xdr:colOff>
                    <xdr:row>9</xdr:row>
                    <xdr:rowOff>323850</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0</xdr:col>
                    <xdr:colOff>57150</xdr:colOff>
                    <xdr:row>10</xdr:row>
                    <xdr:rowOff>0</xdr:rowOff>
                  </from>
                  <to>
                    <xdr:col>1</xdr:col>
                    <xdr:colOff>304800</xdr:colOff>
                    <xdr:row>10</xdr:row>
                    <xdr:rowOff>209550</xdr:rowOff>
                  </to>
                </anchor>
              </controlPr>
            </control>
          </mc:Choice>
        </mc:AlternateContent>
        <mc:AlternateContent xmlns:mc="http://schemas.openxmlformats.org/markup-compatibility/2006">
          <mc:Choice Requires="x14">
            <control shapeId="4117" r:id="rId14" name="Check Box 21">
              <controlPr defaultSize="0" autoFill="0" autoLine="0" autoPict="0">
                <anchor moveWithCells="1">
                  <from>
                    <xdr:col>0</xdr:col>
                    <xdr:colOff>0</xdr:colOff>
                    <xdr:row>11</xdr:row>
                    <xdr:rowOff>47625</xdr:rowOff>
                  </from>
                  <to>
                    <xdr:col>1</xdr:col>
                    <xdr:colOff>247650</xdr:colOff>
                    <xdr:row>11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B3ABF-40AA-4235-891C-E8C8DBAC389B}">
  <dimension ref="A1:D13"/>
  <sheetViews>
    <sheetView zoomScaleNormal="100" workbookViewId="0">
      <selection activeCell="H12" sqref="H12"/>
    </sheetView>
  </sheetViews>
  <sheetFormatPr defaultRowHeight="15" x14ac:dyDescent="0.25"/>
  <cols>
    <col min="1" max="1" width="11" customWidth="1"/>
    <col min="2" max="2" width="71.85546875" customWidth="1"/>
    <col min="3" max="3" width="9.7109375" customWidth="1"/>
  </cols>
  <sheetData>
    <row r="1" spans="1:4" x14ac:dyDescent="0.25">
      <c r="A1" s="20"/>
      <c r="B1" s="21" t="s">
        <v>20</v>
      </c>
      <c r="C1" s="18" t="s">
        <v>21</v>
      </c>
    </row>
    <row r="2" spans="1:4" ht="42" customHeight="1" x14ac:dyDescent="0.25">
      <c r="B2" s="16" t="s">
        <v>22</v>
      </c>
      <c r="C2" s="2">
        <f>IF(D2, 15,0)</f>
        <v>0</v>
      </c>
      <c r="D2" t="b">
        <v>0</v>
      </c>
    </row>
    <row r="3" spans="1:4" ht="66" customHeight="1" x14ac:dyDescent="0.25">
      <c r="B3" s="16" t="s">
        <v>23</v>
      </c>
      <c r="C3" s="2">
        <f>IF(D3, 15,0)</f>
        <v>0</v>
      </c>
      <c r="D3" t="b">
        <v>0</v>
      </c>
    </row>
    <row r="4" spans="1:4" ht="43.5" customHeight="1" x14ac:dyDescent="0.25">
      <c r="B4" s="16" t="s">
        <v>24</v>
      </c>
      <c r="C4" s="2">
        <f t="shared" ref="C4:C11" si="0">IF(D4, 10,0)</f>
        <v>0</v>
      </c>
      <c r="D4" t="b">
        <v>0</v>
      </c>
    </row>
    <row r="5" spans="1:4" ht="67.5" customHeight="1" x14ac:dyDescent="0.25">
      <c r="B5" s="16" t="s">
        <v>25</v>
      </c>
      <c r="C5" s="2">
        <f t="shared" si="0"/>
        <v>0</v>
      </c>
      <c r="D5" t="b">
        <v>0</v>
      </c>
    </row>
    <row r="6" spans="1:4" ht="84" customHeight="1" x14ac:dyDescent="0.25">
      <c r="B6" s="3" t="s">
        <v>26</v>
      </c>
      <c r="C6" s="2">
        <f t="shared" si="0"/>
        <v>0</v>
      </c>
      <c r="D6" t="b">
        <v>0</v>
      </c>
    </row>
    <row r="7" spans="1:4" ht="82.5" customHeight="1" x14ac:dyDescent="0.25">
      <c r="B7" s="3" t="s">
        <v>27</v>
      </c>
      <c r="C7" s="2">
        <f t="shared" si="0"/>
        <v>0</v>
      </c>
      <c r="D7" t="b">
        <v>0</v>
      </c>
    </row>
    <row r="8" spans="1:4" ht="82.5" customHeight="1" x14ac:dyDescent="0.25">
      <c r="B8" s="3" t="s">
        <v>31</v>
      </c>
      <c r="C8" s="2">
        <f t="shared" si="0"/>
        <v>0</v>
      </c>
      <c r="D8" t="b">
        <v>0</v>
      </c>
    </row>
    <row r="9" spans="1:4" ht="59.25" customHeight="1" x14ac:dyDescent="0.25">
      <c r="B9" s="16" t="s">
        <v>28</v>
      </c>
      <c r="C9" s="2">
        <f t="shared" si="0"/>
        <v>0</v>
      </c>
      <c r="D9" t="b">
        <v>0</v>
      </c>
    </row>
    <row r="10" spans="1:4" ht="102.75" customHeight="1" x14ac:dyDescent="0.25">
      <c r="B10" s="3" t="s">
        <v>29</v>
      </c>
      <c r="C10" s="2">
        <f t="shared" si="0"/>
        <v>0</v>
      </c>
      <c r="D10" t="b">
        <v>0</v>
      </c>
    </row>
    <row r="11" spans="1:4" ht="33.75" customHeight="1" x14ac:dyDescent="0.25">
      <c r="B11" s="3" t="s">
        <v>30</v>
      </c>
      <c r="C11" s="2">
        <f t="shared" si="0"/>
        <v>0</v>
      </c>
      <c r="D11" t="b">
        <v>0</v>
      </c>
    </row>
    <row r="12" spans="1:4" ht="136.5" customHeight="1" x14ac:dyDescent="0.25">
      <c r="B12" s="3" t="s">
        <v>32</v>
      </c>
      <c r="C12" s="2">
        <f>IF(D12, 20,0)</f>
        <v>0</v>
      </c>
      <c r="D12" t="b">
        <v>0</v>
      </c>
    </row>
    <row r="13" spans="1:4" ht="32.25" customHeight="1" x14ac:dyDescent="0.25">
      <c r="C13" s="22">
        <f>SUM(C2:C12)</f>
        <v>0</v>
      </c>
    </row>
  </sheetData>
  <conditionalFormatting sqref="C2:C12">
    <cfRule type="cellIs" dxfId="4" priority="1" operator="greaterThan">
      <formula>0</formula>
    </cfRule>
  </conditionalFormatting>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142875</xdr:colOff>
                    <xdr:row>1</xdr:row>
                    <xdr:rowOff>180975</xdr:rowOff>
                  </from>
                  <to>
                    <xdr:col>1</xdr:col>
                    <xdr:colOff>209550</xdr:colOff>
                    <xdr:row>1</xdr:row>
                    <xdr:rowOff>390525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0</xdr:col>
                    <xdr:colOff>200025</xdr:colOff>
                    <xdr:row>8</xdr:row>
                    <xdr:rowOff>266700</xdr:rowOff>
                  </from>
                  <to>
                    <xdr:col>1</xdr:col>
                    <xdr:colOff>266700</xdr:colOff>
                    <xdr:row>8</xdr:row>
                    <xdr:rowOff>476250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152400</xdr:colOff>
                    <xdr:row>2</xdr:row>
                    <xdr:rowOff>304800</xdr:rowOff>
                  </from>
                  <to>
                    <xdr:col>1</xdr:col>
                    <xdr:colOff>219075</xdr:colOff>
                    <xdr:row>2</xdr:row>
                    <xdr:rowOff>514350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0</xdr:col>
                    <xdr:colOff>133350</xdr:colOff>
                    <xdr:row>3</xdr:row>
                    <xdr:rowOff>142875</xdr:rowOff>
                  </from>
                  <to>
                    <xdr:col>1</xdr:col>
                    <xdr:colOff>200025</xdr:colOff>
                    <xdr:row>3</xdr:row>
                    <xdr:rowOff>352425</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0</xdr:col>
                    <xdr:colOff>133350</xdr:colOff>
                    <xdr:row>4</xdr:row>
                    <xdr:rowOff>247650</xdr:rowOff>
                  </from>
                  <to>
                    <xdr:col>1</xdr:col>
                    <xdr:colOff>200025</xdr:colOff>
                    <xdr:row>4</xdr:row>
                    <xdr:rowOff>457200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0</xdr:col>
                    <xdr:colOff>161925</xdr:colOff>
                    <xdr:row>5</xdr:row>
                    <xdr:rowOff>438150</xdr:rowOff>
                  </from>
                  <to>
                    <xdr:col>1</xdr:col>
                    <xdr:colOff>228600</xdr:colOff>
                    <xdr:row>5</xdr:row>
                    <xdr:rowOff>647700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0</xdr:col>
                    <xdr:colOff>171450</xdr:colOff>
                    <xdr:row>6</xdr:row>
                    <xdr:rowOff>381000</xdr:rowOff>
                  </from>
                  <to>
                    <xdr:col>1</xdr:col>
                    <xdr:colOff>238125</xdr:colOff>
                    <xdr:row>6</xdr:row>
                    <xdr:rowOff>590550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0</xdr:col>
                    <xdr:colOff>180975</xdr:colOff>
                    <xdr:row>7</xdr:row>
                    <xdr:rowOff>419100</xdr:rowOff>
                  </from>
                  <to>
                    <xdr:col>1</xdr:col>
                    <xdr:colOff>247650</xdr:colOff>
                    <xdr:row>7</xdr:row>
                    <xdr:rowOff>628650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0</xdr:col>
                    <xdr:colOff>171450</xdr:colOff>
                    <xdr:row>10</xdr:row>
                    <xdr:rowOff>123825</xdr:rowOff>
                  </from>
                  <to>
                    <xdr:col>1</xdr:col>
                    <xdr:colOff>238125</xdr:colOff>
                    <xdr:row>10</xdr:row>
                    <xdr:rowOff>333375</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0</xdr:col>
                    <xdr:colOff>190500</xdr:colOff>
                    <xdr:row>9</xdr:row>
                    <xdr:rowOff>590550</xdr:rowOff>
                  </from>
                  <to>
                    <xdr:col>1</xdr:col>
                    <xdr:colOff>257175</xdr:colOff>
                    <xdr:row>9</xdr:row>
                    <xdr:rowOff>800100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0</xdr:col>
                    <xdr:colOff>161925</xdr:colOff>
                    <xdr:row>11</xdr:row>
                    <xdr:rowOff>752475</xdr:rowOff>
                  </from>
                  <to>
                    <xdr:col>1</xdr:col>
                    <xdr:colOff>228600</xdr:colOff>
                    <xdr:row>11</xdr:row>
                    <xdr:rowOff>962025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24500-7437-4E0D-BB9E-4CA469751920}">
  <dimension ref="A1:H28"/>
  <sheetViews>
    <sheetView workbookViewId="0">
      <selection activeCell="G21" sqref="G21"/>
    </sheetView>
  </sheetViews>
  <sheetFormatPr defaultRowHeight="15" x14ac:dyDescent="0.25"/>
  <cols>
    <col min="1" max="1" width="11" customWidth="1"/>
    <col min="2" max="2" width="71.85546875" customWidth="1"/>
    <col min="3" max="3" width="9.7109375" customWidth="1"/>
  </cols>
  <sheetData>
    <row r="1" spans="1:8" x14ac:dyDescent="0.25">
      <c r="A1" s="20"/>
      <c r="B1" s="21" t="s">
        <v>33</v>
      </c>
    </row>
    <row r="2" spans="1:8" x14ac:dyDescent="0.25">
      <c r="B2" s="23" t="s">
        <v>34</v>
      </c>
      <c r="C2" s="18" t="s">
        <v>21</v>
      </c>
    </row>
    <row r="3" spans="1:8" ht="42" customHeight="1" x14ac:dyDescent="0.25">
      <c r="B3" s="16" t="s">
        <v>35</v>
      </c>
      <c r="C3" s="2">
        <f>IF(D3, 15,0)</f>
        <v>0</v>
      </c>
      <c r="D3" t="b">
        <v>0</v>
      </c>
    </row>
    <row r="4" spans="1:8" ht="66" customHeight="1" x14ac:dyDescent="0.25">
      <c r="B4" s="16" t="s">
        <v>36</v>
      </c>
      <c r="C4" s="2">
        <f>IF(D4, 15,0)</f>
        <v>0</v>
      </c>
      <c r="D4" t="b">
        <v>0</v>
      </c>
    </row>
    <row r="5" spans="1:8" ht="43.5" customHeight="1" x14ac:dyDescent="0.25">
      <c r="B5" s="16" t="s">
        <v>37</v>
      </c>
      <c r="C5" s="2">
        <f>IF(D5, 10,0)</f>
        <v>0</v>
      </c>
      <c r="D5" t="b">
        <v>0</v>
      </c>
    </row>
    <row r="6" spans="1:8" ht="155.25" customHeight="1" x14ac:dyDescent="0.25">
      <c r="B6" s="3" t="s">
        <v>40</v>
      </c>
      <c r="C6" s="2">
        <f>IF(F6,5,0)</f>
        <v>0</v>
      </c>
      <c r="D6" s="2">
        <f>IF(G6,5,0)</f>
        <v>0</v>
      </c>
      <c r="E6" s="2">
        <f t="shared" ref="E6" si="0">IF(H6,5,0)</f>
        <v>0</v>
      </c>
      <c r="F6" t="b">
        <v>0</v>
      </c>
      <c r="G6" t="b">
        <v>0</v>
      </c>
      <c r="H6" t="b">
        <v>0</v>
      </c>
    </row>
    <row r="7" spans="1:8" ht="109.5" customHeight="1" x14ac:dyDescent="0.25">
      <c r="B7" s="3" t="s">
        <v>38</v>
      </c>
      <c r="C7" s="2">
        <f>IF(D7, 10,0)</f>
        <v>0</v>
      </c>
      <c r="D7" t="b">
        <v>0</v>
      </c>
    </row>
    <row r="8" spans="1:8" ht="136.5" customHeight="1" x14ac:dyDescent="0.25">
      <c r="B8" s="3" t="s">
        <v>39</v>
      </c>
      <c r="C8" s="2">
        <f>IF(D8, 10,0)</f>
        <v>0</v>
      </c>
      <c r="D8" t="b">
        <v>0</v>
      </c>
    </row>
    <row r="9" spans="1:8" x14ac:dyDescent="0.25">
      <c r="B9" s="24" t="s">
        <v>41</v>
      </c>
      <c r="C9" s="26"/>
    </row>
    <row r="10" spans="1:8" ht="44.25" customHeight="1" x14ac:dyDescent="0.25">
      <c r="B10" s="16" t="s">
        <v>42</v>
      </c>
      <c r="C10" s="2">
        <f>IF(D10, 15,0)</f>
        <v>0</v>
      </c>
      <c r="D10" t="b">
        <v>0</v>
      </c>
    </row>
    <row r="11" spans="1:8" ht="70.5" customHeight="1" x14ac:dyDescent="0.25">
      <c r="B11" s="16" t="s">
        <v>43</v>
      </c>
      <c r="C11" s="2">
        <f>IF(D11, 15,0)</f>
        <v>0</v>
      </c>
      <c r="D11" t="b">
        <v>0</v>
      </c>
    </row>
    <row r="12" spans="1:8" ht="45.75" customHeight="1" x14ac:dyDescent="0.25">
      <c r="B12" s="16" t="s">
        <v>44</v>
      </c>
      <c r="C12" s="2">
        <f t="shared" ref="C12:C16" si="1">IF(D12, 10,0)</f>
        <v>0</v>
      </c>
      <c r="D12" t="b">
        <v>0</v>
      </c>
    </row>
    <row r="13" spans="1:8" ht="107.25" customHeight="1" x14ac:dyDescent="0.25">
      <c r="B13" s="3" t="s">
        <v>45</v>
      </c>
      <c r="C13" s="2">
        <f t="shared" si="1"/>
        <v>0</v>
      </c>
      <c r="D13" t="b">
        <v>0</v>
      </c>
    </row>
    <row r="14" spans="1:8" ht="141" customHeight="1" x14ac:dyDescent="0.25">
      <c r="B14" s="3" t="s">
        <v>47</v>
      </c>
      <c r="C14" s="2">
        <f t="shared" si="1"/>
        <v>0</v>
      </c>
      <c r="D14" t="b">
        <v>0</v>
      </c>
    </row>
    <row r="15" spans="1:8" x14ac:dyDescent="0.25">
      <c r="B15" s="25" t="s">
        <v>46</v>
      </c>
      <c r="C15" s="2"/>
    </row>
    <row r="16" spans="1:8" ht="62.25" customHeight="1" x14ac:dyDescent="0.25">
      <c r="B16" s="3" t="s">
        <v>48</v>
      </c>
      <c r="C16" s="2">
        <f t="shared" si="1"/>
        <v>0</v>
      </c>
      <c r="D16" t="b">
        <v>0</v>
      </c>
    </row>
    <row r="17" spans="2:4" ht="35.25" customHeight="1" x14ac:dyDescent="0.25">
      <c r="B17" s="3" t="s">
        <v>49</v>
      </c>
      <c r="C17" s="2">
        <f>IF(D17, 15,0)</f>
        <v>0</v>
      </c>
      <c r="D17" t="b">
        <v>0</v>
      </c>
    </row>
    <row r="18" spans="2:4" ht="27" customHeight="1" x14ac:dyDescent="0.25">
      <c r="B18" s="3" t="s">
        <v>50</v>
      </c>
      <c r="C18" s="2">
        <f>IF(D18, 15,0)</f>
        <v>0</v>
      </c>
      <c r="D18" t="b">
        <v>0</v>
      </c>
    </row>
    <row r="19" spans="2:4" ht="30" customHeight="1" x14ac:dyDescent="0.25">
      <c r="B19" s="3" t="s">
        <v>51</v>
      </c>
      <c r="C19" s="2">
        <f>IF(D19, 15,0)</f>
        <v>0</v>
      </c>
      <c r="D19" t="b">
        <v>0</v>
      </c>
    </row>
    <row r="20" spans="2:4" ht="26.25" customHeight="1" x14ac:dyDescent="0.25">
      <c r="B20" s="3" t="s">
        <v>52</v>
      </c>
      <c r="C20" s="2">
        <f>IF(D20, 5,0)</f>
        <v>0</v>
      </c>
      <c r="D20" t="b">
        <v>0</v>
      </c>
    </row>
    <row r="21" spans="2:4" ht="33" customHeight="1" x14ac:dyDescent="0.25">
      <c r="B21" s="3" t="s">
        <v>53</v>
      </c>
      <c r="C21" s="2">
        <f t="shared" ref="C21:C26" si="2">IF(D21, 5,0)</f>
        <v>0</v>
      </c>
      <c r="D21" t="b">
        <v>0</v>
      </c>
    </row>
    <row r="22" spans="2:4" ht="24.75" customHeight="1" x14ac:dyDescent="0.25">
      <c r="B22" s="3" t="s">
        <v>54</v>
      </c>
      <c r="C22" s="2">
        <f t="shared" si="2"/>
        <v>0</v>
      </c>
      <c r="D22" t="b">
        <v>0</v>
      </c>
    </row>
    <row r="23" spans="2:4" ht="30" customHeight="1" x14ac:dyDescent="0.25">
      <c r="B23" s="3" t="s">
        <v>55</v>
      </c>
      <c r="C23" s="2">
        <f t="shared" si="2"/>
        <v>0</v>
      </c>
      <c r="D23" t="b">
        <v>0</v>
      </c>
    </row>
    <row r="24" spans="2:4" ht="33" customHeight="1" x14ac:dyDescent="0.25">
      <c r="B24" s="3" t="s">
        <v>56</v>
      </c>
      <c r="C24" s="2">
        <f t="shared" si="2"/>
        <v>0</v>
      </c>
      <c r="D24" t="b">
        <v>0</v>
      </c>
    </row>
    <row r="25" spans="2:4" ht="30" customHeight="1" x14ac:dyDescent="0.25">
      <c r="B25" s="3" t="s">
        <v>57</v>
      </c>
      <c r="C25" s="2">
        <f t="shared" si="2"/>
        <v>0</v>
      </c>
      <c r="D25" t="b">
        <v>0</v>
      </c>
    </row>
    <row r="26" spans="2:4" ht="39" customHeight="1" x14ac:dyDescent="0.25">
      <c r="B26" s="3" t="s">
        <v>58</v>
      </c>
      <c r="C26" s="2">
        <f t="shared" si="2"/>
        <v>0</v>
      </c>
      <c r="D26" t="b">
        <v>0</v>
      </c>
    </row>
    <row r="27" spans="2:4" ht="161.25" customHeight="1" thickBot="1" x14ac:dyDescent="0.3">
      <c r="B27" s="3" t="s">
        <v>59</v>
      </c>
      <c r="C27" s="2">
        <f>IF(D27, 20,0)</f>
        <v>0</v>
      </c>
      <c r="D27" t="b">
        <v>0</v>
      </c>
    </row>
    <row r="28" spans="2:4" ht="37.5" customHeight="1" thickBot="1" x14ac:dyDescent="0.3">
      <c r="C28" s="27">
        <f>SUM(C3:C27)+D6+E6</f>
        <v>0</v>
      </c>
    </row>
  </sheetData>
  <conditionalFormatting sqref="C3:C8 D6:E6">
    <cfRule type="cellIs" dxfId="3" priority="3" operator="greaterThan">
      <formula>0</formula>
    </cfRule>
  </conditionalFormatting>
  <conditionalFormatting sqref="C10:C27">
    <cfRule type="cellIs" dxfId="2" priority="1" operator="greaterThan">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7" r:id="rId3" name="Check Box 3">
              <controlPr defaultSize="0" autoFill="0" autoLine="0" autoPict="0">
                <anchor moveWithCells="1">
                  <from>
                    <xdr:col>0</xdr:col>
                    <xdr:colOff>142875</xdr:colOff>
                    <xdr:row>2</xdr:row>
                    <xdr:rowOff>371475</xdr:rowOff>
                  </from>
                  <to>
                    <xdr:col>1</xdr:col>
                    <xdr:colOff>209550</xdr:colOff>
                    <xdr:row>4</xdr:row>
                    <xdr:rowOff>104775</xdr:rowOff>
                  </to>
                </anchor>
              </controlPr>
            </control>
          </mc:Choice>
        </mc:AlternateContent>
        <mc:AlternateContent xmlns:mc="http://schemas.openxmlformats.org/markup-compatibility/2006">
          <mc:Choice Requires="x14">
            <control shapeId="6148" r:id="rId4" name="Check Box 4">
              <controlPr defaultSize="0" autoFill="0" autoLine="0" autoPict="0">
                <anchor moveWithCells="1">
                  <from>
                    <xdr:col>0</xdr:col>
                    <xdr:colOff>142875</xdr:colOff>
                    <xdr:row>3</xdr:row>
                    <xdr:rowOff>828675</xdr:rowOff>
                  </from>
                  <to>
                    <xdr:col>1</xdr:col>
                    <xdr:colOff>209550</xdr:colOff>
                    <xdr:row>5</xdr:row>
                    <xdr:rowOff>9525</xdr:rowOff>
                  </to>
                </anchor>
              </controlPr>
            </control>
          </mc:Choice>
        </mc:AlternateContent>
        <mc:AlternateContent xmlns:mc="http://schemas.openxmlformats.org/markup-compatibility/2006">
          <mc:Choice Requires="x14">
            <control shapeId="6149" r:id="rId5" name="Check Box 5">
              <controlPr defaultSize="0" autoFill="0" autoLine="0" autoPict="0">
                <anchor moveWithCells="1">
                  <from>
                    <xdr:col>0</xdr:col>
                    <xdr:colOff>133350</xdr:colOff>
                    <xdr:row>5</xdr:row>
                    <xdr:rowOff>247650</xdr:rowOff>
                  </from>
                  <to>
                    <xdr:col>1</xdr:col>
                    <xdr:colOff>200025</xdr:colOff>
                    <xdr:row>5</xdr:row>
                    <xdr:rowOff>742950</xdr:rowOff>
                  </to>
                </anchor>
              </controlPr>
            </control>
          </mc:Choice>
        </mc:AlternateContent>
        <mc:AlternateContent xmlns:mc="http://schemas.openxmlformats.org/markup-compatibility/2006">
          <mc:Choice Requires="x14">
            <control shapeId="6150" r:id="rId6" name="Check Box 6">
              <controlPr defaultSize="0" autoFill="0" autoLine="0" autoPict="0">
                <anchor moveWithCells="1">
                  <from>
                    <xdr:col>0</xdr:col>
                    <xdr:colOff>152400</xdr:colOff>
                    <xdr:row>6</xdr:row>
                    <xdr:rowOff>352425</xdr:rowOff>
                  </from>
                  <to>
                    <xdr:col>1</xdr:col>
                    <xdr:colOff>219075</xdr:colOff>
                    <xdr:row>6</xdr:row>
                    <xdr:rowOff>942975</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0</xdr:col>
                    <xdr:colOff>161925</xdr:colOff>
                    <xdr:row>7</xdr:row>
                    <xdr:rowOff>209550</xdr:rowOff>
                  </from>
                  <to>
                    <xdr:col>1</xdr:col>
                    <xdr:colOff>228600</xdr:colOff>
                    <xdr:row>7</xdr:row>
                    <xdr:rowOff>1619250</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0</xdr:col>
                    <xdr:colOff>142875</xdr:colOff>
                    <xdr:row>2</xdr:row>
                    <xdr:rowOff>9525</xdr:rowOff>
                  </from>
                  <to>
                    <xdr:col>1</xdr:col>
                    <xdr:colOff>209550</xdr:colOff>
                    <xdr:row>3</xdr:row>
                    <xdr:rowOff>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0</xdr:col>
                    <xdr:colOff>133350</xdr:colOff>
                    <xdr:row>5</xdr:row>
                    <xdr:rowOff>1104900</xdr:rowOff>
                  </from>
                  <to>
                    <xdr:col>1</xdr:col>
                    <xdr:colOff>200025</xdr:colOff>
                    <xdr:row>5</xdr:row>
                    <xdr:rowOff>1600200</xdr:rowOff>
                  </to>
                </anchor>
              </controlPr>
            </control>
          </mc:Choice>
        </mc:AlternateContent>
        <mc:AlternateContent xmlns:mc="http://schemas.openxmlformats.org/markup-compatibility/2006">
          <mc:Choice Requires="x14">
            <control shapeId="6158" r:id="rId10" name="Check Box 14">
              <controlPr defaultSize="0" autoFill="0" autoLine="0" autoPict="0">
                <anchor moveWithCells="1">
                  <from>
                    <xdr:col>0</xdr:col>
                    <xdr:colOff>133350</xdr:colOff>
                    <xdr:row>5</xdr:row>
                    <xdr:rowOff>685800</xdr:rowOff>
                  </from>
                  <to>
                    <xdr:col>1</xdr:col>
                    <xdr:colOff>200025</xdr:colOff>
                    <xdr:row>5</xdr:row>
                    <xdr:rowOff>1104900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0</xdr:col>
                    <xdr:colOff>152400</xdr:colOff>
                    <xdr:row>13</xdr:row>
                    <xdr:rowOff>266700</xdr:rowOff>
                  </from>
                  <to>
                    <xdr:col>1</xdr:col>
                    <xdr:colOff>276225</xdr:colOff>
                    <xdr:row>13</xdr:row>
                    <xdr:rowOff>476250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0</xdr:col>
                    <xdr:colOff>142875</xdr:colOff>
                    <xdr:row>12</xdr:row>
                    <xdr:rowOff>428625</xdr:rowOff>
                  </from>
                  <to>
                    <xdr:col>1</xdr:col>
                    <xdr:colOff>266700</xdr:colOff>
                    <xdr:row>12</xdr:row>
                    <xdr:rowOff>638175</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0</xdr:col>
                    <xdr:colOff>171450</xdr:colOff>
                    <xdr:row>11</xdr:row>
                    <xdr:rowOff>219075</xdr:rowOff>
                  </from>
                  <to>
                    <xdr:col>1</xdr:col>
                    <xdr:colOff>295275</xdr:colOff>
                    <xdr:row>11</xdr:row>
                    <xdr:rowOff>428625</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0</xdr:col>
                    <xdr:colOff>161925</xdr:colOff>
                    <xdr:row>10</xdr:row>
                    <xdr:rowOff>219075</xdr:rowOff>
                  </from>
                  <to>
                    <xdr:col>1</xdr:col>
                    <xdr:colOff>285750</xdr:colOff>
                    <xdr:row>10</xdr:row>
                    <xdr:rowOff>428625</xdr:rowOff>
                  </to>
                </anchor>
              </controlPr>
            </control>
          </mc:Choice>
        </mc:AlternateContent>
        <mc:AlternateContent xmlns:mc="http://schemas.openxmlformats.org/markup-compatibility/2006">
          <mc:Choice Requires="x14">
            <control shapeId="6163" r:id="rId15" name="Check Box 19">
              <controlPr defaultSize="0" autoFill="0" autoLine="0" autoPict="0">
                <anchor moveWithCells="1">
                  <from>
                    <xdr:col>0</xdr:col>
                    <xdr:colOff>171450</xdr:colOff>
                    <xdr:row>9</xdr:row>
                    <xdr:rowOff>152400</xdr:rowOff>
                  </from>
                  <to>
                    <xdr:col>1</xdr:col>
                    <xdr:colOff>295275</xdr:colOff>
                    <xdr:row>9</xdr:row>
                    <xdr:rowOff>361950</xdr:rowOff>
                  </to>
                </anchor>
              </controlPr>
            </control>
          </mc:Choice>
        </mc:AlternateContent>
        <mc:AlternateContent xmlns:mc="http://schemas.openxmlformats.org/markup-compatibility/2006">
          <mc:Choice Requires="x14">
            <control shapeId="6165" r:id="rId16" name="Check Box 21">
              <controlPr defaultSize="0" autoFill="0" autoLine="0" autoPict="0">
                <anchor moveWithCells="1">
                  <from>
                    <xdr:col>0</xdr:col>
                    <xdr:colOff>152400</xdr:colOff>
                    <xdr:row>15</xdr:row>
                    <xdr:rowOff>180975</xdr:rowOff>
                  </from>
                  <to>
                    <xdr:col>1</xdr:col>
                    <xdr:colOff>276225</xdr:colOff>
                    <xdr:row>15</xdr:row>
                    <xdr:rowOff>390525</xdr:rowOff>
                  </to>
                </anchor>
              </controlPr>
            </control>
          </mc:Choice>
        </mc:AlternateContent>
        <mc:AlternateContent xmlns:mc="http://schemas.openxmlformats.org/markup-compatibility/2006">
          <mc:Choice Requires="x14">
            <control shapeId="6166" r:id="rId17" name="Check Box 22">
              <controlPr defaultSize="0" autoFill="0" autoLine="0" autoPict="0">
                <anchor moveWithCells="1">
                  <from>
                    <xdr:col>0</xdr:col>
                    <xdr:colOff>171450</xdr:colOff>
                    <xdr:row>16</xdr:row>
                    <xdr:rowOff>142875</xdr:rowOff>
                  </from>
                  <to>
                    <xdr:col>1</xdr:col>
                    <xdr:colOff>295275</xdr:colOff>
                    <xdr:row>16</xdr:row>
                    <xdr:rowOff>352425</xdr:rowOff>
                  </to>
                </anchor>
              </controlPr>
            </control>
          </mc:Choice>
        </mc:AlternateContent>
        <mc:AlternateContent xmlns:mc="http://schemas.openxmlformats.org/markup-compatibility/2006">
          <mc:Choice Requires="x14">
            <control shapeId="6167" r:id="rId18" name="Check Box 23">
              <controlPr defaultSize="0" autoFill="0" autoLine="0" autoPict="0">
                <anchor moveWithCells="1">
                  <from>
                    <xdr:col>0</xdr:col>
                    <xdr:colOff>171450</xdr:colOff>
                    <xdr:row>17</xdr:row>
                    <xdr:rowOff>76200</xdr:rowOff>
                  </from>
                  <to>
                    <xdr:col>1</xdr:col>
                    <xdr:colOff>295275</xdr:colOff>
                    <xdr:row>17</xdr:row>
                    <xdr:rowOff>285750</xdr:rowOff>
                  </to>
                </anchor>
              </controlPr>
            </control>
          </mc:Choice>
        </mc:AlternateContent>
        <mc:AlternateContent xmlns:mc="http://schemas.openxmlformats.org/markup-compatibility/2006">
          <mc:Choice Requires="x14">
            <control shapeId="6168" r:id="rId19" name="Check Box 24">
              <controlPr defaultSize="0" autoFill="0" autoLine="0" autoPict="0">
                <anchor moveWithCells="1">
                  <from>
                    <xdr:col>0</xdr:col>
                    <xdr:colOff>161925</xdr:colOff>
                    <xdr:row>18</xdr:row>
                    <xdr:rowOff>104775</xdr:rowOff>
                  </from>
                  <to>
                    <xdr:col>1</xdr:col>
                    <xdr:colOff>285750</xdr:colOff>
                    <xdr:row>18</xdr:row>
                    <xdr:rowOff>314325</xdr:rowOff>
                  </to>
                </anchor>
              </controlPr>
            </control>
          </mc:Choice>
        </mc:AlternateContent>
        <mc:AlternateContent xmlns:mc="http://schemas.openxmlformats.org/markup-compatibility/2006">
          <mc:Choice Requires="x14">
            <control shapeId="6169" r:id="rId20" name="Check Box 25">
              <controlPr defaultSize="0" autoFill="0" autoLine="0" autoPict="0">
                <anchor moveWithCells="1">
                  <from>
                    <xdr:col>0</xdr:col>
                    <xdr:colOff>171450</xdr:colOff>
                    <xdr:row>19</xdr:row>
                    <xdr:rowOff>47625</xdr:rowOff>
                  </from>
                  <to>
                    <xdr:col>1</xdr:col>
                    <xdr:colOff>295275</xdr:colOff>
                    <xdr:row>19</xdr:row>
                    <xdr:rowOff>257175</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0</xdr:col>
                    <xdr:colOff>171450</xdr:colOff>
                    <xdr:row>20</xdr:row>
                    <xdr:rowOff>133350</xdr:rowOff>
                  </from>
                  <to>
                    <xdr:col>1</xdr:col>
                    <xdr:colOff>295275</xdr:colOff>
                    <xdr:row>20</xdr:row>
                    <xdr:rowOff>342900</xdr:rowOff>
                  </to>
                </anchor>
              </controlPr>
            </control>
          </mc:Choice>
        </mc:AlternateContent>
        <mc:AlternateContent xmlns:mc="http://schemas.openxmlformats.org/markup-compatibility/2006">
          <mc:Choice Requires="x14">
            <control shapeId="6171" r:id="rId22" name="Check Box 27">
              <controlPr defaultSize="0" autoFill="0" autoLine="0" autoPict="0">
                <anchor moveWithCells="1">
                  <from>
                    <xdr:col>0</xdr:col>
                    <xdr:colOff>180975</xdr:colOff>
                    <xdr:row>21</xdr:row>
                    <xdr:rowOff>66675</xdr:rowOff>
                  </from>
                  <to>
                    <xdr:col>1</xdr:col>
                    <xdr:colOff>304800</xdr:colOff>
                    <xdr:row>21</xdr:row>
                    <xdr:rowOff>276225</xdr:rowOff>
                  </to>
                </anchor>
              </controlPr>
            </control>
          </mc:Choice>
        </mc:AlternateContent>
        <mc:AlternateContent xmlns:mc="http://schemas.openxmlformats.org/markup-compatibility/2006">
          <mc:Choice Requires="x14">
            <control shapeId="6172" r:id="rId23" name="Check Box 28">
              <controlPr defaultSize="0" autoFill="0" autoLine="0" autoPict="0">
                <anchor moveWithCells="1">
                  <from>
                    <xdr:col>0</xdr:col>
                    <xdr:colOff>180975</xdr:colOff>
                    <xdr:row>22</xdr:row>
                    <xdr:rowOff>85725</xdr:rowOff>
                  </from>
                  <to>
                    <xdr:col>1</xdr:col>
                    <xdr:colOff>304800</xdr:colOff>
                    <xdr:row>22</xdr:row>
                    <xdr:rowOff>295275</xdr:rowOff>
                  </to>
                </anchor>
              </controlPr>
            </control>
          </mc:Choice>
        </mc:AlternateContent>
        <mc:AlternateContent xmlns:mc="http://schemas.openxmlformats.org/markup-compatibility/2006">
          <mc:Choice Requires="x14">
            <control shapeId="6173" r:id="rId24" name="Check Box 29">
              <controlPr defaultSize="0" autoFill="0" autoLine="0" autoPict="0">
                <anchor moveWithCells="1">
                  <from>
                    <xdr:col>0</xdr:col>
                    <xdr:colOff>200025</xdr:colOff>
                    <xdr:row>23</xdr:row>
                    <xdr:rowOff>114300</xdr:rowOff>
                  </from>
                  <to>
                    <xdr:col>1</xdr:col>
                    <xdr:colOff>323850</xdr:colOff>
                    <xdr:row>23</xdr:row>
                    <xdr:rowOff>323850</xdr:rowOff>
                  </to>
                </anchor>
              </controlPr>
            </control>
          </mc:Choice>
        </mc:AlternateContent>
        <mc:AlternateContent xmlns:mc="http://schemas.openxmlformats.org/markup-compatibility/2006">
          <mc:Choice Requires="x14">
            <control shapeId="6174" r:id="rId25" name="Check Box 30">
              <controlPr defaultSize="0" autoFill="0" autoLine="0" autoPict="0">
                <anchor moveWithCells="1">
                  <from>
                    <xdr:col>0</xdr:col>
                    <xdr:colOff>190500</xdr:colOff>
                    <xdr:row>24</xdr:row>
                    <xdr:rowOff>47625</xdr:rowOff>
                  </from>
                  <to>
                    <xdr:col>1</xdr:col>
                    <xdr:colOff>314325</xdr:colOff>
                    <xdr:row>24</xdr:row>
                    <xdr:rowOff>257175</xdr:rowOff>
                  </to>
                </anchor>
              </controlPr>
            </control>
          </mc:Choice>
        </mc:AlternateContent>
        <mc:AlternateContent xmlns:mc="http://schemas.openxmlformats.org/markup-compatibility/2006">
          <mc:Choice Requires="x14">
            <control shapeId="6175" r:id="rId26" name="Check Box 31">
              <controlPr defaultSize="0" autoFill="0" autoLine="0" autoPict="0">
                <anchor moveWithCells="1">
                  <from>
                    <xdr:col>0</xdr:col>
                    <xdr:colOff>200025</xdr:colOff>
                    <xdr:row>25</xdr:row>
                    <xdr:rowOff>123825</xdr:rowOff>
                  </from>
                  <to>
                    <xdr:col>1</xdr:col>
                    <xdr:colOff>323850</xdr:colOff>
                    <xdr:row>25</xdr:row>
                    <xdr:rowOff>333375</xdr:rowOff>
                  </to>
                </anchor>
              </controlPr>
            </control>
          </mc:Choice>
        </mc:AlternateContent>
        <mc:AlternateContent xmlns:mc="http://schemas.openxmlformats.org/markup-compatibility/2006">
          <mc:Choice Requires="x14">
            <control shapeId="6176" r:id="rId27" name="Check Box 32">
              <controlPr defaultSize="0" autoFill="0" autoLine="0" autoPict="0">
                <anchor moveWithCells="1">
                  <from>
                    <xdr:col>0</xdr:col>
                    <xdr:colOff>190500</xdr:colOff>
                    <xdr:row>26</xdr:row>
                    <xdr:rowOff>209550</xdr:rowOff>
                  </from>
                  <to>
                    <xdr:col>1</xdr:col>
                    <xdr:colOff>314325</xdr:colOff>
                    <xdr:row>26</xdr:row>
                    <xdr:rowOff>419100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ED588-A3EA-4A7E-AE72-6B5DD035A22A}">
  <dimension ref="A1:L15"/>
  <sheetViews>
    <sheetView workbookViewId="0">
      <selection activeCell="C16" sqref="C16"/>
    </sheetView>
  </sheetViews>
  <sheetFormatPr defaultRowHeight="15" x14ac:dyDescent="0.25"/>
  <cols>
    <col min="1" max="1" width="11" customWidth="1"/>
    <col min="2" max="2" width="71.85546875" customWidth="1"/>
    <col min="3" max="3" width="9.7109375" customWidth="1"/>
  </cols>
  <sheetData>
    <row r="1" spans="1:12" x14ac:dyDescent="0.25">
      <c r="A1" s="20"/>
      <c r="B1" s="21" t="s">
        <v>84</v>
      </c>
      <c r="C1" s="18" t="s">
        <v>21</v>
      </c>
    </row>
    <row r="2" spans="1:12" ht="42" customHeight="1" x14ac:dyDescent="0.25">
      <c r="B2" s="16" t="s">
        <v>60</v>
      </c>
      <c r="C2" s="2">
        <f>IF(D2, 15,0)</f>
        <v>0</v>
      </c>
      <c r="D2" t="b">
        <v>0</v>
      </c>
    </row>
    <row r="3" spans="1:12" ht="66" customHeight="1" thickBot="1" x14ac:dyDescent="0.3">
      <c r="B3" s="16" t="s">
        <v>61</v>
      </c>
      <c r="C3" s="2">
        <f>IF(D3, 15,0)</f>
        <v>0</v>
      </c>
      <c r="D3" t="b">
        <v>0</v>
      </c>
    </row>
    <row r="4" spans="1:12" ht="43.5" customHeight="1" thickBot="1" x14ac:dyDescent="0.3">
      <c r="B4" s="16" t="s">
        <v>63</v>
      </c>
      <c r="C4" s="28"/>
      <c r="D4" s="19" t="s">
        <v>82</v>
      </c>
    </row>
    <row r="5" spans="1:12" ht="67.5" customHeight="1" thickBot="1" x14ac:dyDescent="0.3">
      <c r="B5" s="16" t="s">
        <v>62</v>
      </c>
      <c r="C5" s="28"/>
      <c r="D5" s="19" t="s">
        <v>83</v>
      </c>
    </row>
    <row r="6" spans="1:12" ht="105.75" customHeight="1" x14ac:dyDescent="0.25">
      <c r="B6" s="3" t="s">
        <v>64</v>
      </c>
      <c r="C6" s="2">
        <f>IF(L6, 10,0)</f>
        <v>0</v>
      </c>
      <c r="D6" s="2">
        <f>IF(K6, 10,0)</f>
        <v>0</v>
      </c>
      <c r="E6" s="2">
        <f>IF(J6, 10,0)</f>
        <v>0</v>
      </c>
      <c r="F6" s="2">
        <f>IF(I6, 10,0)</f>
        <v>0</v>
      </c>
      <c r="G6" s="2">
        <f>IF(H6, 10,0)</f>
        <v>0</v>
      </c>
      <c r="H6" t="b">
        <v>0</v>
      </c>
      <c r="I6" t="b">
        <v>0</v>
      </c>
      <c r="J6" t="b">
        <v>0</v>
      </c>
      <c r="K6" t="b">
        <v>0</v>
      </c>
      <c r="L6" t="b">
        <v>0</v>
      </c>
    </row>
    <row r="7" spans="1:12" ht="100.5" customHeight="1" x14ac:dyDescent="0.25">
      <c r="B7" s="3" t="s">
        <v>65</v>
      </c>
      <c r="C7" s="2">
        <f>IF(L7, 10,0)</f>
        <v>0</v>
      </c>
      <c r="D7" s="2">
        <f>IF(K7, 10,0)</f>
        <v>0</v>
      </c>
      <c r="E7" s="2">
        <f>IF(J7, 10,0)</f>
        <v>0</v>
      </c>
      <c r="F7" s="2">
        <f>IF(I7, 10,0)</f>
        <v>0</v>
      </c>
      <c r="G7" s="2">
        <f>IF(H7, 10,0)</f>
        <v>0</v>
      </c>
      <c r="H7" t="b">
        <v>0</v>
      </c>
      <c r="I7" t="b">
        <v>0</v>
      </c>
      <c r="J7" t="b">
        <v>0</v>
      </c>
      <c r="K7" t="b">
        <v>0</v>
      </c>
      <c r="L7" t="b">
        <v>0</v>
      </c>
    </row>
    <row r="8" spans="1:12" ht="38.25" customHeight="1" x14ac:dyDescent="0.25">
      <c r="B8" s="3" t="s">
        <v>66</v>
      </c>
      <c r="C8" s="2">
        <f>IF(D8, 10,0)</f>
        <v>0</v>
      </c>
      <c r="D8" t="b">
        <v>0</v>
      </c>
    </row>
    <row r="9" spans="1:12" ht="105.75" customHeight="1" x14ac:dyDescent="0.25">
      <c r="B9" s="3" t="s">
        <v>67</v>
      </c>
      <c r="C9" s="2">
        <f>IF(D9, 10,0)</f>
        <v>0</v>
      </c>
      <c r="D9" t="b">
        <v>0</v>
      </c>
    </row>
    <row r="10" spans="1:12" ht="75.75" customHeight="1" x14ac:dyDescent="0.25">
      <c r="B10" s="3" t="s">
        <v>68</v>
      </c>
      <c r="C10" s="2">
        <f>IF(D10, 5,0)</f>
        <v>0</v>
      </c>
      <c r="D10" t="b">
        <v>0</v>
      </c>
    </row>
    <row r="11" spans="1:12" ht="63.75" customHeight="1" x14ac:dyDescent="0.25">
      <c r="B11" s="3" t="s">
        <v>69</v>
      </c>
      <c r="C11" s="2">
        <f t="shared" ref="C11:C12" si="0">IF(D11, 5,0)</f>
        <v>0</v>
      </c>
      <c r="D11" t="b">
        <v>0</v>
      </c>
    </row>
    <row r="12" spans="1:12" ht="40.5" customHeight="1" x14ac:dyDescent="0.25">
      <c r="B12" s="3" t="s">
        <v>70</v>
      </c>
      <c r="C12" s="2">
        <f t="shared" si="0"/>
        <v>0</v>
      </c>
      <c r="D12" t="b">
        <v>0</v>
      </c>
    </row>
    <row r="13" spans="1:12" ht="84.75" customHeight="1" x14ac:dyDescent="0.25">
      <c r="B13" s="3" t="s">
        <v>71</v>
      </c>
      <c r="C13" s="2">
        <f t="shared" ref="C13" si="1">IF(D13, 10,0)</f>
        <v>0</v>
      </c>
      <c r="D13" t="b">
        <v>0</v>
      </c>
    </row>
    <row r="14" spans="1:12" ht="114.75" customHeight="1" x14ac:dyDescent="0.25">
      <c r="B14" s="3" t="s">
        <v>72</v>
      </c>
      <c r="C14" s="2">
        <f>IF(D14, 20,0)</f>
        <v>0</v>
      </c>
      <c r="D14" t="b">
        <v>0</v>
      </c>
    </row>
    <row r="15" spans="1:12" ht="32.25" customHeight="1" x14ac:dyDescent="0.25">
      <c r="C15" s="22">
        <f>SUM(C2:C14)+D6+E6+F6+G6+D7+E7+F7+G7</f>
        <v>0</v>
      </c>
    </row>
  </sheetData>
  <conditionalFormatting sqref="C2:C5 C6:G7 C8:C14">
    <cfRule type="cellIs" dxfId="1" priority="2" operator="greaterThan">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Check Box 1">
              <controlPr defaultSize="0" autoFill="0" autoLine="0" autoPict="0">
                <anchor moveWithCells="1">
                  <from>
                    <xdr:col>0</xdr:col>
                    <xdr:colOff>171450</xdr:colOff>
                    <xdr:row>0</xdr:row>
                    <xdr:rowOff>180975</xdr:rowOff>
                  </from>
                  <to>
                    <xdr:col>0</xdr:col>
                    <xdr:colOff>657225</xdr:colOff>
                    <xdr:row>2</xdr:row>
                    <xdr:rowOff>28575</xdr:rowOff>
                  </to>
                </anchor>
              </controlPr>
            </control>
          </mc:Choice>
        </mc:AlternateContent>
        <mc:AlternateContent xmlns:mc="http://schemas.openxmlformats.org/markup-compatibility/2006">
          <mc:Choice Requires="x14">
            <control shapeId="7170" r:id="rId4" name="Check Box 2">
              <controlPr defaultSize="0" autoFill="0" autoLine="0" autoPict="0">
                <anchor moveWithCells="1">
                  <from>
                    <xdr:col>0</xdr:col>
                    <xdr:colOff>171450</xdr:colOff>
                    <xdr:row>8</xdr:row>
                    <xdr:rowOff>390525</xdr:rowOff>
                  </from>
                  <to>
                    <xdr:col>1</xdr:col>
                    <xdr:colOff>238125</xdr:colOff>
                    <xdr:row>8</xdr:row>
                    <xdr:rowOff>866775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0</xdr:col>
                    <xdr:colOff>161925</xdr:colOff>
                    <xdr:row>2</xdr:row>
                    <xdr:rowOff>66675</xdr:rowOff>
                  </from>
                  <to>
                    <xdr:col>1</xdr:col>
                    <xdr:colOff>9525</xdr:colOff>
                    <xdr:row>2</xdr:row>
                    <xdr:rowOff>742950</xdr:rowOff>
                  </to>
                </anchor>
              </controlPr>
            </control>
          </mc:Choice>
        </mc:AlternateContent>
        <mc:AlternateContent xmlns:mc="http://schemas.openxmlformats.org/markup-compatibility/2006">
          <mc:Choice Requires="x14">
            <control shapeId="7174" r:id="rId6" name="Check Box 6">
              <controlPr defaultSize="0" autoFill="0" autoLine="0" autoPict="0">
                <anchor moveWithCells="1">
                  <from>
                    <xdr:col>0</xdr:col>
                    <xdr:colOff>161925</xdr:colOff>
                    <xdr:row>5</xdr:row>
                    <xdr:rowOff>276225</xdr:rowOff>
                  </from>
                  <to>
                    <xdr:col>0</xdr:col>
                    <xdr:colOff>561975</xdr:colOff>
                    <xdr:row>5</xdr:row>
                    <xdr:rowOff>571500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from>
                    <xdr:col>0</xdr:col>
                    <xdr:colOff>123825</xdr:colOff>
                    <xdr:row>6</xdr:row>
                    <xdr:rowOff>200025</xdr:rowOff>
                  </from>
                  <to>
                    <xdr:col>0</xdr:col>
                    <xdr:colOff>666750</xdr:colOff>
                    <xdr:row>6</xdr:row>
                    <xdr:rowOff>571500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0</xdr:col>
                    <xdr:colOff>142875</xdr:colOff>
                    <xdr:row>7</xdr:row>
                    <xdr:rowOff>38100</xdr:rowOff>
                  </from>
                  <to>
                    <xdr:col>1</xdr:col>
                    <xdr:colOff>209550</xdr:colOff>
                    <xdr:row>7</xdr:row>
                    <xdr:rowOff>438150</xdr:rowOff>
                  </to>
                </anchor>
              </controlPr>
            </control>
          </mc:Choice>
        </mc:AlternateContent>
        <mc:AlternateContent xmlns:mc="http://schemas.openxmlformats.org/markup-compatibility/2006">
          <mc:Choice Requires="x14">
            <control shapeId="7177" r:id="rId9" name="Check Box 9">
              <controlPr defaultSize="0" autoFill="0" autoLine="0" autoPict="0">
                <anchor moveWithCells="1">
                  <from>
                    <xdr:col>0</xdr:col>
                    <xdr:colOff>171450</xdr:colOff>
                    <xdr:row>10</xdr:row>
                    <xdr:rowOff>123825</xdr:rowOff>
                  </from>
                  <to>
                    <xdr:col>1</xdr:col>
                    <xdr:colOff>0</xdr:colOff>
                    <xdr:row>10</xdr:row>
                    <xdr:rowOff>571500</xdr:rowOff>
                  </to>
                </anchor>
              </controlPr>
            </control>
          </mc:Choice>
        </mc:AlternateContent>
        <mc:AlternateContent xmlns:mc="http://schemas.openxmlformats.org/markup-compatibility/2006">
          <mc:Choice Requires="x14">
            <control shapeId="7178" r:id="rId10" name="Check Box 10">
              <controlPr defaultSize="0" autoFill="0" autoLine="0" autoPict="0">
                <anchor moveWithCells="1">
                  <from>
                    <xdr:col>0</xdr:col>
                    <xdr:colOff>171450</xdr:colOff>
                    <xdr:row>9</xdr:row>
                    <xdr:rowOff>19050</xdr:rowOff>
                  </from>
                  <to>
                    <xdr:col>1</xdr:col>
                    <xdr:colOff>238125</xdr:colOff>
                    <xdr:row>9</xdr:row>
                    <xdr:rowOff>704850</xdr:rowOff>
                  </to>
                </anchor>
              </controlPr>
            </control>
          </mc:Choice>
        </mc:AlternateContent>
        <mc:AlternateContent xmlns:mc="http://schemas.openxmlformats.org/markup-compatibility/2006">
          <mc:Choice Requires="x14">
            <control shapeId="7179" r:id="rId11" name="Check Box 11">
              <controlPr defaultSize="0" autoFill="0" autoLine="0" autoPict="0">
                <anchor moveWithCells="1">
                  <from>
                    <xdr:col>0</xdr:col>
                    <xdr:colOff>152400</xdr:colOff>
                    <xdr:row>13</xdr:row>
                    <xdr:rowOff>19050</xdr:rowOff>
                  </from>
                  <to>
                    <xdr:col>1</xdr:col>
                    <xdr:colOff>219075</xdr:colOff>
                    <xdr:row>13</xdr:row>
                    <xdr:rowOff>1428750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0</xdr:col>
                    <xdr:colOff>152400</xdr:colOff>
                    <xdr:row>11</xdr:row>
                    <xdr:rowOff>38100</xdr:rowOff>
                  </from>
                  <to>
                    <xdr:col>0</xdr:col>
                    <xdr:colOff>714375</xdr:colOff>
                    <xdr:row>11</xdr:row>
                    <xdr:rowOff>485775</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0</xdr:col>
                    <xdr:colOff>171450</xdr:colOff>
                    <xdr:row>12</xdr:row>
                    <xdr:rowOff>19050</xdr:rowOff>
                  </from>
                  <to>
                    <xdr:col>1</xdr:col>
                    <xdr:colOff>0</xdr:colOff>
                    <xdr:row>12</xdr:row>
                    <xdr:rowOff>466725</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0</xdr:col>
                    <xdr:colOff>123825</xdr:colOff>
                    <xdr:row>6</xdr:row>
                    <xdr:rowOff>438150</xdr:rowOff>
                  </from>
                  <to>
                    <xdr:col>0</xdr:col>
                    <xdr:colOff>666750</xdr:colOff>
                    <xdr:row>6</xdr:row>
                    <xdr:rowOff>809625</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0</xdr:col>
                    <xdr:colOff>123825</xdr:colOff>
                    <xdr:row>5</xdr:row>
                    <xdr:rowOff>1333500</xdr:rowOff>
                  </from>
                  <to>
                    <xdr:col>0</xdr:col>
                    <xdr:colOff>666750</xdr:colOff>
                    <xdr:row>6</xdr:row>
                    <xdr:rowOff>361950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0</xdr:col>
                    <xdr:colOff>123825</xdr:colOff>
                    <xdr:row>6</xdr:row>
                    <xdr:rowOff>676275</xdr:rowOff>
                  </from>
                  <to>
                    <xdr:col>0</xdr:col>
                    <xdr:colOff>666750</xdr:colOff>
                    <xdr:row>6</xdr:row>
                    <xdr:rowOff>1019175</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0</xdr:col>
                    <xdr:colOff>123825</xdr:colOff>
                    <xdr:row>6</xdr:row>
                    <xdr:rowOff>885825</xdr:rowOff>
                  </from>
                  <to>
                    <xdr:col>0</xdr:col>
                    <xdr:colOff>666750</xdr:colOff>
                    <xdr:row>6</xdr:row>
                    <xdr:rowOff>1257300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0</xdr:col>
                    <xdr:colOff>161925</xdr:colOff>
                    <xdr:row>5</xdr:row>
                    <xdr:rowOff>57150</xdr:rowOff>
                  </from>
                  <to>
                    <xdr:col>0</xdr:col>
                    <xdr:colOff>561975</xdr:colOff>
                    <xdr:row>5</xdr:row>
                    <xdr:rowOff>352425</xdr:rowOff>
                  </to>
                </anchor>
              </controlPr>
            </control>
          </mc:Choice>
        </mc:AlternateContent>
        <mc:AlternateContent xmlns:mc="http://schemas.openxmlformats.org/markup-compatibility/2006">
          <mc:Choice Requires="x14">
            <control shapeId="7189" r:id="rId19" name="Check Box 21">
              <controlPr defaultSize="0" autoFill="0" autoLine="0" autoPict="0">
                <anchor moveWithCells="1">
                  <from>
                    <xdr:col>0</xdr:col>
                    <xdr:colOff>171450</xdr:colOff>
                    <xdr:row>5</xdr:row>
                    <xdr:rowOff>752475</xdr:rowOff>
                  </from>
                  <to>
                    <xdr:col>0</xdr:col>
                    <xdr:colOff>571500</xdr:colOff>
                    <xdr:row>5</xdr:row>
                    <xdr:rowOff>1047750</xdr:rowOff>
                  </to>
                </anchor>
              </controlPr>
            </control>
          </mc:Choice>
        </mc:AlternateContent>
        <mc:AlternateContent xmlns:mc="http://schemas.openxmlformats.org/markup-compatibility/2006">
          <mc:Choice Requires="x14">
            <control shapeId="7190" r:id="rId20" name="Check Box 22">
              <controlPr defaultSize="0" autoFill="0" autoLine="0" autoPict="0">
                <anchor moveWithCells="1">
                  <from>
                    <xdr:col>0</xdr:col>
                    <xdr:colOff>171450</xdr:colOff>
                    <xdr:row>5</xdr:row>
                    <xdr:rowOff>523875</xdr:rowOff>
                  </from>
                  <to>
                    <xdr:col>0</xdr:col>
                    <xdr:colOff>571500</xdr:colOff>
                    <xdr:row>5</xdr:row>
                    <xdr:rowOff>819150</xdr:rowOff>
                  </to>
                </anchor>
              </controlPr>
            </control>
          </mc:Choice>
        </mc:AlternateContent>
        <mc:AlternateContent xmlns:mc="http://schemas.openxmlformats.org/markup-compatibility/2006">
          <mc:Choice Requires="x14">
            <control shapeId="7191" r:id="rId21" name="Check Box 23">
              <controlPr defaultSize="0" autoFill="0" autoLine="0" autoPict="0">
                <anchor moveWithCells="1">
                  <from>
                    <xdr:col>0</xdr:col>
                    <xdr:colOff>171450</xdr:colOff>
                    <xdr:row>5</xdr:row>
                    <xdr:rowOff>971550</xdr:rowOff>
                  </from>
                  <to>
                    <xdr:col>0</xdr:col>
                    <xdr:colOff>571500</xdr:colOff>
                    <xdr:row>5</xdr:row>
                    <xdr:rowOff>1266825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1A19-F075-459A-A120-09B106844D5D}">
  <dimension ref="A1:D11"/>
  <sheetViews>
    <sheetView workbookViewId="0">
      <selection activeCell="I4" sqref="I4"/>
    </sheetView>
  </sheetViews>
  <sheetFormatPr defaultRowHeight="15" x14ac:dyDescent="0.25"/>
  <cols>
    <col min="1" max="1" width="11" customWidth="1"/>
    <col min="2" max="2" width="71.85546875" customWidth="1"/>
    <col min="3" max="3" width="9.7109375" customWidth="1"/>
  </cols>
  <sheetData>
    <row r="1" spans="1:4" x14ac:dyDescent="0.25">
      <c r="A1" s="20"/>
      <c r="B1" s="21" t="s">
        <v>85</v>
      </c>
      <c r="C1" s="18" t="s">
        <v>21</v>
      </c>
    </row>
    <row r="2" spans="1:4" ht="69" customHeight="1" x14ac:dyDescent="0.25">
      <c r="B2" s="16" t="s">
        <v>73</v>
      </c>
      <c r="C2" s="2">
        <f>IF(D2, 20,0)</f>
        <v>0</v>
      </c>
      <c r="D2" t="b">
        <v>0</v>
      </c>
    </row>
    <row r="3" spans="1:4" ht="33.75" customHeight="1" x14ac:dyDescent="0.25">
      <c r="B3" s="3" t="s">
        <v>74</v>
      </c>
      <c r="C3" s="2">
        <f>IF(D3, 10,0)</f>
        <v>0</v>
      </c>
      <c r="D3" t="b">
        <v>0</v>
      </c>
    </row>
    <row r="4" spans="1:4" ht="81" customHeight="1" x14ac:dyDescent="0.25">
      <c r="B4" s="3" t="s">
        <v>75</v>
      </c>
      <c r="C4" s="2">
        <f>IF(D4, 15,0)</f>
        <v>0</v>
      </c>
      <c r="D4" t="b">
        <v>0</v>
      </c>
    </row>
    <row r="5" spans="1:4" ht="81.75" customHeight="1" x14ac:dyDescent="0.25">
      <c r="B5" s="3" t="s">
        <v>76</v>
      </c>
      <c r="C5" s="2">
        <f>IF(D5, 15,0)</f>
        <v>0</v>
      </c>
      <c r="D5" t="b">
        <v>0</v>
      </c>
    </row>
    <row r="6" spans="1:4" ht="84" customHeight="1" x14ac:dyDescent="0.25">
      <c r="B6" s="3" t="s">
        <v>77</v>
      </c>
      <c r="C6" s="2">
        <f t="shared" ref="C6:C7" si="0">IF(D6, 15,0)</f>
        <v>0</v>
      </c>
      <c r="D6" t="b">
        <v>0</v>
      </c>
    </row>
    <row r="7" spans="1:4" ht="94.5" customHeight="1" x14ac:dyDescent="0.25">
      <c r="B7" s="3" t="s">
        <v>78</v>
      </c>
      <c r="C7" s="2">
        <f t="shared" si="0"/>
        <v>0</v>
      </c>
      <c r="D7" t="b">
        <v>0</v>
      </c>
    </row>
    <row r="8" spans="1:4" ht="72" customHeight="1" x14ac:dyDescent="0.25">
      <c r="B8" s="3" t="s">
        <v>79</v>
      </c>
      <c r="C8" s="2">
        <f>IF(D8, 20,0)</f>
        <v>0</v>
      </c>
      <c r="D8" t="b">
        <v>0</v>
      </c>
    </row>
    <row r="9" spans="1:4" ht="79.5" customHeight="1" x14ac:dyDescent="0.25">
      <c r="B9" s="3" t="s">
        <v>80</v>
      </c>
      <c r="C9" s="2">
        <f>IF(D9, 10,0)</f>
        <v>0</v>
      </c>
      <c r="D9" t="b">
        <v>0</v>
      </c>
    </row>
    <row r="10" spans="1:4" ht="136.5" customHeight="1" x14ac:dyDescent="0.25">
      <c r="B10" s="3" t="s">
        <v>81</v>
      </c>
      <c r="C10" s="2">
        <f>IF(D10, 20,0)</f>
        <v>0</v>
      </c>
      <c r="D10" t="b">
        <v>0</v>
      </c>
    </row>
    <row r="11" spans="1:4" ht="32.25" customHeight="1" x14ac:dyDescent="0.25">
      <c r="C11" s="22">
        <f>SUM(C2:C10)</f>
        <v>0</v>
      </c>
    </row>
  </sheetData>
  <conditionalFormatting sqref="C2:C10">
    <cfRule type="cellIs" dxfId="0" priority="2" operator="greaterThan">
      <formula>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8193" r:id="rId3" name="Check Box 1">
              <controlPr defaultSize="0" autoFill="0" autoLine="0" autoPict="0">
                <anchor moveWithCells="1">
                  <from>
                    <xdr:col>0</xdr:col>
                    <xdr:colOff>142875</xdr:colOff>
                    <xdr:row>1</xdr:row>
                    <xdr:rowOff>180975</xdr:rowOff>
                  </from>
                  <to>
                    <xdr:col>0</xdr:col>
                    <xdr:colOff>685800</xdr:colOff>
                    <xdr:row>1</xdr:row>
                    <xdr:rowOff>438150</xdr:rowOff>
                  </to>
                </anchor>
              </controlPr>
            </control>
          </mc:Choice>
        </mc:AlternateContent>
        <mc:AlternateContent xmlns:mc="http://schemas.openxmlformats.org/markup-compatibility/2006">
          <mc:Choice Requires="x14">
            <control shapeId="8194" r:id="rId4" name="Check Box 2">
              <controlPr defaultSize="0" autoFill="0" autoLine="0" autoPict="0">
                <anchor moveWithCells="1">
                  <from>
                    <xdr:col>0</xdr:col>
                    <xdr:colOff>171450</xdr:colOff>
                    <xdr:row>8</xdr:row>
                    <xdr:rowOff>276225</xdr:rowOff>
                  </from>
                  <to>
                    <xdr:col>0</xdr:col>
                    <xdr:colOff>685800</xdr:colOff>
                    <xdr:row>8</xdr:row>
                    <xdr:rowOff>714375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0</xdr:col>
                    <xdr:colOff>123825</xdr:colOff>
                    <xdr:row>2</xdr:row>
                    <xdr:rowOff>19050</xdr:rowOff>
                  </from>
                  <to>
                    <xdr:col>0</xdr:col>
                    <xdr:colOff>628650</xdr:colOff>
                    <xdr:row>3</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133350</xdr:colOff>
                    <xdr:row>3</xdr:row>
                    <xdr:rowOff>142875</xdr:rowOff>
                  </from>
                  <to>
                    <xdr:col>0</xdr:col>
                    <xdr:colOff>657225</xdr:colOff>
                    <xdr:row>3</xdr:row>
                    <xdr:rowOff>714375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0</xdr:col>
                    <xdr:colOff>133350</xdr:colOff>
                    <xdr:row>4</xdr:row>
                    <xdr:rowOff>247650</xdr:rowOff>
                  </from>
                  <to>
                    <xdr:col>0</xdr:col>
                    <xdr:colOff>657225</xdr:colOff>
                    <xdr:row>4</xdr:row>
                    <xdr:rowOff>685800</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0</xdr:col>
                    <xdr:colOff>161925</xdr:colOff>
                    <xdr:row>5</xdr:row>
                    <xdr:rowOff>438150</xdr:rowOff>
                  </from>
                  <to>
                    <xdr:col>0</xdr:col>
                    <xdr:colOff>666750</xdr:colOff>
                    <xdr:row>5</xdr:row>
                    <xdr:rowOff>723900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171450</xdr:colOff>
                    <xdr:row>6</xdr:row>
                    <xdr:rowOff>381000</xdr:rowOff>
                  </from>
                  <to>
                    <xdr:col>1</xdr:col>
                    <xdr:colOff>238125</xdr:colOff>
                    <xdr:row>6</xdr:row>
                    <xdr:rowOff>809625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0</xdr:col>
                    <xdr:colOff>161925</xdr:colOff>
                    <xdr:row>7</xdr:row>
                    <xdr:rowOff>285750</xdr:rowOff>
                  </from>
                  <to>
                    <xdr:col>1</xdr:col>
                    <xdr:colOff>228600</xdr:colOff>
                    <xdr:row>7</xdr:row>
                    <xdr:rowOff>619125</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0</xdr:col>
                    <xdr:colOff>161925</xdr:colOff>
                    <xdr:row>9</xdr:row>
                    <xdr:rowOff>619125</xdr:rowOff>
                  </from>
                  <to>
                    <xdr:col>0</xdr:col>
                    <xdr:colOff>714375</xdr:colOff>
                    <xdr:row>9</xdr:row>
                    <xdr:rowOff>1133475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CRITERIA</vt:lpstr>
      <vt:lpstr>UNCATEGORIZED PROGRAM</vt:lpstr>
      <vt:lpstr>PUBLIC POLICY</vt:lpstr>
      <vt:lpstr>AG PROMOTION AND EDUCATION</vt:lpstr>
      <vt:lpstr>LEADERSHIP DEVELOPMEMT</vt:lpstr>
      <vt:lpstr>MEMBERSHIP DEVELOPMENT</vt:lpstr>
      <vt:lpstr>PUBLIC RELATIONS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install</dc:creator>
  <cp:keywords/>
  <dc:description/>
  <cp:lastModifiedBy>Sage Zook</cp:lastModifiedBy>
  <cp:revision/>
  <dcterms:created xsi:type="dcterms:W3CDTF">2021-06-07T19:56:16Z</dcterms:created>
  <dcterms:modified xsi:type="dcterms:W3CDTF">2023-08-02T15:17:30Z</dcterms:modified>
  <cp:category/>
  <cp:contentStatus/>
</cp:coreProperties>
</file>